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1000" activeTab="0"/>
  </bookViews>
  <sheets>
    <sheet name="Index" sheetId="1" r:id="rId1"/>
    <sheet name="07HES" sheetId="2" r:id="rId2"/>
    <sheet name="07HAR" sheetId="3" r:id="rId3"/>
    <sheet name="07TOK" sheetId="4" r:id="rId4"/>
    <sheet name="07HON" sheetId="5" r:id="rId5"/>
    <sheet name="07HPF" sheetId="6" r:id="rId6"/>
    <sheet name="07HOK" sheetId="7" r:id="rId7"/>
    <sheet name="07KKF" sheetId="8" r:id="rId8"/>
    <sheet name="07HON-M" sheetId="9" r:id="rId9"/>
  </sheets>
  <definedNames>
    <definedName name="_xlnm.Print_Area" localSheetId="0">'Index'!$A$1:$F$50</definedName>
  </definedNames>
  <calcPr fullCalcOnLoad="1"/>
</workbook>
</file>

<file path=xl/sharedStrings.xml><?xml version="1.0" encoding="utf-8"?>
<sst xmlns="http://schemas.openxmlformats.org/spreadsheetml/2006/main" count="957" uniqueCount="141">
  <si>
    <t>Tour Code</t>
  </si>
  <si>
    <t>Tour Name</t>
  </si>
  <si>
    <t xml:space="preserve">Departure </t>
  </si>
  <si>
    <t>JLS-07HON</t>
  </si>
  <si>
    <t>7D5N Evergreen Honshu</t>
  </si>
  <si>
    <t>7D5N Experience Honshu</t>
  </si>
  <si>
    <t>7D5N Fantasy Hokkaido</t>
  </si>
  <si>
    <t>JLS-07HON-M</t>
  </si>
  <si>
    <t>7D5N Muslim Honshu</t>
  </si>
  <si>
    <t>JLS-07HOK</t>
  </si>
  <si>
    <t>1. Prices are valid for transaction in Malaysia only.</t>
  </si>
  <si>
    <t>2. We strongly recommend you to buy a Travel Insurance before departure.</t>
  </si>
  <si>
    <t>3. Airport Tax is subjected to change</t>
  </si>
  <si>
    <t>4. Ticket validity : 14 days</t>
  </si>
  <si>
    <t xml:space="preserve">    a tour escort from Kuala Lumpur if the number of passengers is less than 15</t>
  </si>
  <si>
    <t>Deposit and Payment</t>
  </si>
  <si>
    <r>
      <t xml:space="preserve">Important Notes </t>
    </r>
    <r>
      <rPr>
        <sz val="11"/>
        <color indexed="10"/>
        <rFont val="Verdana"/>
        <family val="2"/>
      </rPr>
      <t>:</t>
    </r>
  </si>
  <si>
    <t xml:space="preserve">A deposit of RM 500 per person is required to proceed for the booking. This deposit </t>
  </si>
  <si>
    <t xml:space="preserve">forms part of your final payment. However, a payment of deposit does not </t>
  </si>
  <si>
    <t xml:space="preserve">constitute confirmation of the tour. In the case of inadequate group size </t>
  </si>
  <si>
    <t xml:space="preserve">(generally fewer than 15 clients), we shall notify you at least 30 days before </t>
  </si>
  <si>
    <t>departure. Full payment is required 30 days before departure, or at time</t>
  </si>
  <si>
    <t xml:space="preserve">of booking if the booking is made within 30 days of tour departure date. </t>
  </si>
  <si>
    <t>reservation and forfeiture of your deposit.</t>
  </si>
  <si>
    <t xml:space="preserve">Failure to comply with this may result in an automatic cancellation of your </t>
  </si>
  <si>
    <t xml:space="preserve">                         SELLING PRICE</t>
  </si>
  <si>
    <t>DEP. DATE</t>
  </si>
  <si>
    <t>REMARKS</t>
  </si>
  <si>
    <t>(RM)</t>
  </si>
  <si>
    <t>TIPPING</t>
  </si>
  <si>
    <t>TWIN</t>
  </si>
  <si>
    <t>CHD W/ BED</t>
  </si>
  <si>
    <t>CHD N/ BED</t>
  </si>
  <si>
    <t>MISC CHARGES</t>
  </si>
  <si>
    <t>(Subj to change)</t>
  </si>
  <si>
    <t>VISA</t>
  </si>
  <si>
    <t>* 2 THEME PARK (Universal Studio &amp; Tokyo Disneyland)</t>
  </si>
  <si>
    <t>* Enjoy Afternoon tea time at Otaru with cup of drink &amp; dessert. * Enjoy drink of Hokkdaido local beer</t>
  </si>
  <si>
    <t>SINGLE SUP</t>
  </si>
  <si>
    <t>GROUND</t>
  </si>
  <si>
    <t>ONLY</t>
  </si>
  <si>
    <t xml:space="preserve">07D/ 05N EVERGREEN HONSHU </t>
  </si>
  <si>
    <t>(TOUR CODE : 07HON)</t>
  </si>
  <si>
    <t>ACF</t>
  </si>
  <si>
    <t>SUN</t>
  </si>
  <si>
    <t>MONTH</t>
  </si>
  <si>
    <t>DATE</t>
  </si>
  <si>
    <t>DAY</t>
  </si>
  <si>
    <t xml:space="preserve">07D/ 05N EXPERIENCE HONSHU </t>
  </si>
  <si>
    <t>(TOUR CODE : 07HES)</t>
  </si>
  <si>
    <t>* Osaka, Tokyo &amp; Kyoto city tour, Bullet train experience, Soba making, Mt Fuji, Shopping at Shinsaibashi, Gotemba, Asakusa &amp; Nakamise Avenue,  Ginza  and Shinjuku</t>
  </si>
  <si>
    <t>(Osaka / Kobe / Kyoto / Takayama / Shiragawa-go / Yatsugatake / Mt Fuji  / Tokyo)</t>
  </si>
  <si>
    <t>* Kobe, Osaka, Kyoto &amp; Tokyo city tour, Bullet train experience, Takayama &amp; Shiragawa-go, Mt Fuji, Experience Soba making, Oshino Hakkai Village,</t>
  </si>
  <si>
    <t xml:space="preserve">  Shopping at Shinsaibashi, Mitsui, Asakusa &amp; Nakamise Avenue, Ginza </t>
  </si>
  <si>
    <t>(TOUR CODE : 07HOK)</t>
  </si>
  <si>
    <t>* Enjoy different type of famous Japanese Onsen (Hot spring bath)</t>
  </si>
  <si>
    <t>WED</t>
  </si>
  <si>
    <t>07D/ 05N BEST OF KYUSHU</t>
  </si>
  <si>
    <t>07D/ 05N FANTASY HOKKAIDO</t>
  </si>
  <si>
    <r>
      <t xml:space="preserve">(Noberibetsu/ Hakodate/ Lake Onuma/ Lake Toya/ Otaru/ Sapporo) - </t>
    </r>
    <r>
      <rPr>
        <sz val="12"/>
        <color indexed="51"/>
        <rFont val="Arial"/>
        <family val="2"/>
      </rPr>
      <t>FREE EXQUISITE PORCELAIN CUP</t>
    </r>
  </si>
  <si>
    <t>(Fukuoka / Nagasaki / Kagoshima / Ibusuki / Kumamoto / Beppu)</t>
  </si>
  <si>
    <t>* Historical at Kumamoto Castle and Peace Garden, Shopping fun at Kumamoto's Kamitori &amp; Shimotori, Kagoshima Tenmonkan shopping street,</t>
  </si>
  <si>
    <t xml:space="preserve">   &amp; Fukuoka's Canal city Hakata, Blood pon hell, Hot sand  bath, Mt Aso National Park, Taste Kyushu's specialties Nagasaki Chanpon Ramen,</t>
  </si>
  <si>
    <t xml:space="preserve">   black pork shabu-shabu, Aso tofu kaisei meal, Kumamoto ramen, Satsuma-age fish cake…</t>
  </si>
  <si>
    <t xml:space="preserve">07D/ 05N HONSHU MUSLIM </t>
  </si>
  <si>
    <t>(TOUR CODE : 07HON-M)</t>
  </si>
  <si>
    <t>07D/ 05N WORLD HERITAGE OF TOHOKU</t>
  </si>
  <si>
    <t>(TOUR CODE : 07TOK)</t>
  </si>
  <si>
    <t>(Akita / Morioka / Sendai / Niigata / Nikko / Tokyo)</t>
  </si>
  <si>
    <t>JLS-07HES</t>
  </si>
  <si>
    <t>JLS-07TOK</t>
  </si>
  <si>
    <t>7D5N World Heritage of Tohoku</t>
  </si>
  <si>
    <t>JLS-07KKF</t>
  </si>
  <si>
    <t>7D5N Best of Kyushu</t>
  </si>
  <si>
    <t>(TOUR CODE : 07KKF)</t>
  </si>
  <si>
    <t>ALL IN ADT</t>
  </si>
  <si>
    <t>TWN SHARE</t>
  </si>
  <si>
    <t>ADT</t>
  </si>
  <si>
    <t>CHD</t>
  </si>
  <si>
    <t>AIRPORT TAX (RM)</t>
  </si>
  <si>
    <t>AIRLINE</t>
  </si>
  <si>
    <t>SQ</t>
  </si>
  <si>
    <t>JL</t>
  </si>
  <si>
    <t>D1   SQ 119   KUL/SIN    2030/2125</t>
  </si>
  <si>
    <t>D2   SQ 618   SIN/KIX   0125/0855</t>
  </si>
  <si>
    <t xml:space="preserve">Flight Schedule : (For Reference only) </t>
  </si>
  <si>
    <t>D1   JL 724   KUL/NRT   2250/0700+1</t>
  </si>
  <si>
    <t>D2   JL 113   HND/ITM   1030/1135</t>
  </si>
  <si>
    <t>D7   JL 723   NRT/KUL   1135/1815</t>
  </si>
  <si>
    <t>* TICKET VALIDITY : 14 DAYS</t>
  </si>
  <si>
    <t>D2   SQ 656   SIN/FUK   0110/0820</t>
  </si>
  <si>
    <t>D2   JL3051   NRT/FUK   0935/1135</t>
  </si>
  <si>
    <t>D7   JL3052   FUK/NRT   0715/0900</t>
  </si>
  <si>
    <t>Flight Schedule : (For Reference only)</t>
  </si>
  <si>
    <t>D2   NRT/CTS   JL3041   1025/1210</t>
  </si>
  <si>
    <t>D1   KUL/NRT   JL 724   2250/0700+1</t>
  </si>
  <si>
    <t>D7   CTS/NRT   JL3040   0805/0945</t>
  </si>
  <si>
    <t>D7   NRT/KUL   JL 723   1135/1815</t>
  </si>
  <si>
    <t>* DEVIATION SURCHARGE: RM 250/PAX</t>
  </si>
  <si>
    <t>D8   SQ 633    HND/SIN    0030/0620</t>
  </si>
  <si>
    <t>D8   SQ 106    SIN/KUL    0835/0930</t>
  </si>
  <si>
    <t>MAR</t>
  </si>
  <si>
    <t>APR</t>
  </si>
  <si>
    <t>THU</t>
  </si>
  <si>
    <t>MON</t>
  </si>
  <si>
    <t>D7   SQ 655    FUK/SIN    1015/1525</t>
  </si>
  <si>
    <t>D7   SQ 116    SIN/KUL    1700/1755</t>
  </si>
  <si>
    <r>
      <t xml:space="preserve">5. </t>
    </r>
    <r>
      <rPr>
        <b/>
        <sz val="11"/>
        <color indexed="10"/>
        <rFont val="Verdana"/>
        <family val="2"/>
      </rPr>
      <t>Deviation</t>
    </r>
    <r>
      <rPr>
        <b/>
        <sz val="11"/>
        <color indexed="8"/>
        <rFont val="Verdana"/>
        <family val="2"/>
      </rPr>
      <t xml:space="preserve"> surcharge of RM 250 p/p to be imposed</t>
    </r>
    <r>
      <rPr>
        <sz val="11"/>
        <color indexed="8"/>
        <rFont val="Verdana"/>
        <family val="2"/>
      </rPr>
      <t xml:space="preserve"> (by Japan Airlines only)</t>
    </r>
  </si>
  <si>
    <t>6. Terms and conditions apply</t>
  </si>
  <si>
    <t xml:space="preserve">7. Group departure of minimum 15 passengers.We reserve the right not to provide </t>
  </si>
  <si>
    <t>JLS-07HSF</t>
  </si>
  <si>
    <r>
      <t xml:space="preserve">Price </t>
    </r>
    <r>
      <rPr>
        <b/>
        <sz val="8"/>
        <color indexed="9"/>
        <rFont val="Tahoma"/>
        <family val="2"/>
      </rPr>
      <t>From</t>
    </r>
  </si>
  <si>
    <t>* Enjoy different type of famous Japanese Onsen (Hot spring bath)  * Experience Tatami style of hotel stay</t>
  </si>
  <si>
    <t>* Special Goumet : MIXED GRILLED SEAFOOD With LIVE ABALONE, Hokkaido Crab, Ramen, Sashimi …</t>
  </si>
  <si>
    <t>Validity until 30 Apr 2013</t>
  </si>
  <si>
    <t>Validity until 31 OCT 2013</t>
  </si>
  <si>
    <t>MAY</t>
  </si>
  <si>
    <t>JUN</t>
  </si>
  <si>
    <t>JUL</t>
  </si>
  <si>
    <t>AUG</t>
  </si>
  <si>
    <t>SEP</t>
  </si>
  <si>
    <t>OCT</t>
  </si>
  <si>
    <t>07D/ 05N PANORAMIC FLORA HOKKAIDO</t>
  </si>
  <si>
    <t>(TOUR CODE : 07HPF)</t>
  </si>
  <si>
    <r>
      <t xml:space="preserve">(Noberibetsu/ Furano/ Sounkyo / Jozenkei / Otaru / Sapporo) - </t>
    </r>
    <r>
      <rPr>
        <sz val="12"/>
        <color indexed="51"/>
        <rFont val="Arial"/>
        <family val="2"/>
      </rPr>
      <t>FREE EXQUISITE PORCELAIN CUP</t>
    </r>
  </si>
  <si>
    <t>* Special Goumet : MIXED GRILLED SEAFOOD With LIVE ABALONE, Hokkaido Crab, Shabu-shabu, Ramen, Sashimi …</t>
  </si>
  <si>
    <t>AL</t>
  </si>
  <si>
    <t xml:space="preserve">Validity until 31 OCT 2013  </t>
  </si>
  <si>
    <t>(Lake Kawaguchi-Mt Fuji/ Tokyo City Tour + Disneyland / Kyoto / Osaka USJ + Bullet train Experience)</t>
  </si>
  <si>
    <t>* 2 THEME PARK (Disneyland or Disneysea + Universal Studio Japan)</t>
  </si>
  <si>
    <t>(Mt Fuji/ Tokyo City Tour / Kyoto / Kobe / Bullet train Experience)</t>
  </si>
  <si>
    <t>7D5N Panaromic Florar Hokkaido</t>
  </si>
  <si>
    <r>
      <t xml:space="preserve">Discount up to </t>
    </r>
    <r>
      <rPr>
        <b/>
        <sz val="11"/>
        <color indexed="10"/>
        <rFont val="Verdana"/>
        <family val="2"/>
      </rPr>
      <t xml:space="preserve">RM 400.00 per COUPLE </t>
    </r>
    <r>
      <rPr>
        <b/>
        <sz val="11"/>
        <color indexed="8"/>
        <rFont val="Verdana"/>
        <family val="2"/>
      </rPr>
      <t>on all JAL Select holidays packages to Japan!!!</t>
    </r>
  </si>
  <si>
    <t>Valid until Oct 2013</t>
  </si>
  <si>
    <t>(TOUR CODE : 07HAR)</t>
  </si>
  <si>
    <t xml:space="preserve">07D/ 05N GRAND ALPINE ADVENTURE </t>
  </si>
  <si>
    <t>(Osaka / Nagoya  / Shirakawa Village / Kanazawa / Tateyama Alpine Route / Nagano / Mt Fuji / Tokyo)</t>
  </si>
  <si>
    <t>JLS-07HAR</t>
  </si>
  <si>
    <t>7D5N Grand Alpine Adventure</t>
  </si>
  <si>
    <t>FOR MATTA DISCOUNT</t>
  </si>
  <si>
    <t>Booking Period: From now until 25 March 2013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</si>
</sst>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_);_(* \(#,##0.00\);_(* \-??_);_(@_)"/>
    <numFmt numFmtId="175" formatCode="_(* #,##0.000_);_(* \(#,##0.000\);_(* \-??_);_(@_)"/>
    <numFmt numFmtId="176" formatCode="_(* #,##0.0000_);_(* \(#,##0.0000\);_(* \-??_);_(@_)"/>
    <numFmt numFmtId="177" formatCode="_(* #,##0.0_);_(* \(#,##0.0\);_(* \-??_);_(@_)"/>
    <numFmt numFmtId="178" formatCode="_(* #,##0_);_(* \(#,##0\);_(* \-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Verdana"/>
      <family val="2"/>
    </font>
    <font>
      <b/>
      <sz val="11"/>
      <color indexed="10"/>
      <name val="Verdana"/>
      <family val="2"/>
    </font>
    <font>
      <b/>
      <sz val="11"/>
      <color indexed="8"/>
      <name val="Verdana"/>
      <family val="2"/>
    </font>
    <font>
      <b/>
      <u val="single"/>
      <sz val="11"/>
      <color indexed="10"/>
      <name val="Verdana"/>
      <family val="2"/>
    </font>
    <font>
      <sz val="11"/>
      <color indexed="10"/>
      <name val="Verdana"/>
      <family val="2"/>
    </font>
    <font>
      <b/>
      <i/>
      <sz val="11"/>
      <color indexed="8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8"/>
      <color indexed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b/>
      <u val="single"/>
      <sz val="9"/>
      <color indexed="58"/>
      <name val="Arial"/>
      <family val="2"/>
    </font>
    <font>
      <b/>
      <sz val="9"/>
      <color indexed="58"/>
      <name val="Arial"/>
      <family val="2"/>
    </font>
    <font>
      <b/>
      <sz val="9"/>
      <color indexed="14"/>
      <name val="Arial"/>
      <family val="2"/>
    </font>
    <font>
      <sz val="10"/>
      <color indexed="16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6"/>
      <color indexed="51"/>
      <name val="Arial"/>
      <family val="2"/>
    </font>
    <font>
      <b/>
      <sz val="14"/>
      <color indexed="51"/>
      <name val="Arial"/>
      <family val="2"/>
    </font>
    <font>
      <sz val="10"/>
      <color indexed="51"/>
      <name val="Arial"/>
      <family val="2"/>
    </font>
    <font>
      <b/>
      <sz val="11"/>
      <color indexed="51"/>
      <name val="Arial"/>
      <family val="2"/>
    </font>
    <font>
      <b/>
      <sz val="12"/>
      <color indexed="51"/>
      <name val="Arial"/>
      <family val="2"/>
    </font>
    <font>
      <b/>
      <sz val="10"/>
      <color indexed="51"/>
      <name val="Arial"/>
      <family val="2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sz val="11"/>
      <color indexed="51"/>
      <name val="Arial"/>
      <family val="2"/>
    </font>
    <font>
      <sz val="12"/>
      <color indexed="51"/>
      <name val="Arial"/>
      <family val="2"/>
    </font>
    <font>
      <sz val="10"/>
      <color indexed="8"/>
      <name val="Arial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8"/>
      <color indexed="9"/>
      <name val="Tahoma"/>
      <family val="2"/>
    </font>
    <font>
      <b/>
      <sz val="8.5"/>
      <name val="Arial"/>
      <family val="2"/>
    </font>
    <font>
      <b/>
      <i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33" borderId="0" xfId="57" applyFont="1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23" fillId="33" borderId="10" xfId="53" applyFont="1" applyFill="1" applyBorder="1" applyAlignment="1">
      <alignment horizontal="center"/>
    </xf>
    <xf numFmtId="0" fontId="23" fillId="33" borderId="11" xfId="53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left" vertical="center"/>
    </xf>
    <xf numFmtId="0" fontId="27" fillId="34" borderId="14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center"/>
    </xf>
    <xf numFmtId="0" fontId="31" fillId="35" borderId="22" xfId="0" applyFont="1" applyFill="1" applyBorder="1" applyAlignment="1">
      <alignment horizontal="center"/>
    </xf>
    <xf numFmtId="0" fontId="31" fillId="35" borderId="23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" fontId="38" fillId="33" borderId="24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22" fillId="33" borderId="26" xfId="57" applyFont="1" applyFill="1" applyBorder="1" applyAlignment="1">
      <alignment horizontal="left" vertical="center"/>
      <protection/>
    </xf>
    <xf numFmtId="0" fontId="18" fillId="33" borderId="2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5" fillId="34" borderId="20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20" fillId="33" borderId="2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/>
    </xf>
    <xf numFmtId="0" fontId="13" fillId="36" borderId="31" xfId="0" applyFont="1" applyFill="1" applyBorder="1" applyAlignment="1">
      <alignment/>
    </xf>
    <xf numFmtId="0" fontId="14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7" fillId="35" borderId="34" xfId="0" applyFont="1" applyFill="1" applyBorder="1" applyAlignment="1" quotePrefix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/>
    </xf>
    <xf numFmtId="0" fontId="27" fillId="35" borderId="36" xfId="0" applyFont="1" applyFill="1" applyBorder="1" applyAlignment="1" quotePrefix="1">
      <alignment horizontal="center"/>
    </xf>
    <xf numFmtId="0" fontId="27" fillId="35" borderId="36" xfId="0" applyFont="1" applyFill="1" applyBorder="1" applyAlignment="1">
      <alignment horizontal="center"/>
    </xf>
    <xf numFmtId="0" fontId="27" fillId="35" borderId="37" xfId="0" applyFont="1" applyFill="1" applyBorder="1" applyAlignment="1" quotePrefix="1">
      <alignment horizontal="center"/>
    </xf>
    <xf numFmtId="0" fontId="24" fillId="34" borderId="20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42" fillId="33" borderId="11" xfId="53" applyFont="1" applyFill="1" applyBorder="1" applyAlignment="1">
      <alignment horizontal="center"/>
    </xf>
    <xf numFmtId="0" fontId="43" fillId="33" borderId="38" xfId="57" applyFont="1" applyFill="1" applyBorder="1" applyAlignment="1">
      <alignment horizontal="left" vertical="center"/>
      <protection/>
    </xf>
    <xf numFmtId="0" fontId="43" fillId="33" borderId="39" xfId="57" applyFont="1" applyFill="1" applyBorder="1" applyAlignment="1">
      <alignment horizontal="left" vertical="center"/>
      <protection/>
    </xf>
    <xf numFmtId="0" fontId="44" fillId="33" borderId="39" xfId="57" applyFont="1" applyFill="1" applyBorder="1" applyAlignment="1">
      <alignment horizontal="left" vertical="center"/>
      <protection/>
    </xf>
    <xf numFmtId="0" fontId="45" fillId="33" borderId="39" xfId="0" applyFont="1" applyFill="1" applyBorder="1" applyAlignment="1">
      <alignment horizontal="left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left" vertical="center"/>
    </xf>
    <xf numFmtId="0" fontId="46" fillId="33" borderId="0" xfId="57" applyFont="1" applyFill="1" applyBorder="1" applyAlignment="1">
      <alignment horizontal="left" vertical="center"/>
      <protection/>
    </xf>
    <xf numFmtId="0" fontId="48" fillId="33" borderId="0" xfId="57" applyFont="1" applyFill="1" applyBorder="1" applyAlignment="1">
      <alignment horizontal="left" vertical="center"/>
      <protection/>
    </xf>
    <xf numFmtId="0" fontId="47" fillId="33" borderId="0" xfId="57" applyFont="1" applyFill="1" applyBorder="1" applyAlignment="1">
      <alignment horizontal="left" vertical="center"/>
      <protection/>
    </xf>
    <xf numFmtId="0" fontId="44" fillId="33" borderId="0" xfId="57" applyFont="1" applyFill="1" applyBorder="1" applyAlignment="1">
      <alignment horizontal="left" vertical="center"/>
      <protection/>
    </xf>
    <xf numFmtId="0" fontId="44" fillId="33" borderId="40" xfId="57" applyFont="1" applyFill="1" applyBorder="1" applyAlignment="1">
      <alignment horizontal="left" vertical="center"/>
      <protection/>
    </xf>
    <xf numFmtId="0" fontId="45" fillId="33" borderId="4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48" fillId="33" borderId="20" xfId="57" applyFont="1" applyFill="1" applyBorder="1" applyAlignment="1">
      <alignment horizontal="left" vertical="center"/>
      <protection/>
    </xf>
    <xf numFmtId="0" fontId="48" fillId="33" borderId="10" xfId="57" applyFont="1" applyFill="1" applyBorder="1" applyAlignment="1">
      <alignment horizontal="left" vertical="center"/>
      <protection/>
    </xf>
    <xf numFmtId="0" fontId="48" fillId="33" borderId="41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50" fillId="33" borderId="39" xfId="0" applyFont="1" applyFill="1" applyBorder="1" applyAlignment="1">
      <alignment horizontal="center" vertical="center"/>
    </xf>
    <xf numFmtId="0" fontId="51" fillId="33" borderId="0" xfId="57" applyFont="1" applyFill="1" applyBorder="1" applyAlignment="1">
      <alignment horizontal="left" vertical="center"/>
      <protection/>
    </xf>
    <xf numFmtId="0" fontId="49" fillId="33" borderId="26" xfId="57" applyFont="1" applyFill="1" applyBorder="1" applyAlignment="1">
      <alignment horizontal="left" vertical="center"/>
      <protection/>
    </xf>
    <xf numFmtId="0" fontId="50" fillId="33" borderId="0" xfId="0" applyFont="1" applyFill="1" applyBorder="1" applyAlignment="1">
      <alignment/>
    </xf>
    <xf numFmtId="0" fontId="51" fillId="33" borderId="2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right"/>
    </xf>
    <xf numFmtId="0" fontId="52" fillId="33" borderId="10" xfId="53" applyFont="1" applyFill="1" applyBorder="1" applyAlignment="1">
      <alignment horizontal="center"/>
    </xf>
    <xf numFmtId="0" fontId="27" fillId="34" borderId="42" xfId="0" applyFont="1" applyFill="1" applyBorder="1" applyAlignment="1">
      <alignment horizontal="center" vertical="center"/>
    </xf>
    <xf numFmtId="0" fontId="25" fillId="3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16" fontId="38" fillId="33" borderId="25" xfId="0" applyNumberFormat="1" applyFont="1" applyFill="1" applyBorder="1" applyAlignment="1">
      <alignment horizontal="center" vertical="center"/>
    </xf>
    <xf numFmtId="0" fontId="53" fillId="33" borderId="16" xfId="57" applyFont="1" applyFill="1" applyBorder="1" applyAlignment="1">
      <alignment horizontal="left" vertical="center"/>
      <protection/>
    </xf>
    <xf numFmtId="0" fontId="54" fillId="33" borderId="16" xfId="57" applyFont="1" applyFill="1" applyBorder="1" applyAlignment="1">
      <alignment horizontal="left" vertical="center"/>
      <protection/>
    </xf>
    <xf numFmtId="0" fontId="53" fillId="33" borderId="20" xfId="57" applyFont="1" applyFill="1" applyBorder="1" applyAlignment="1">
      <alignment horizontal="left" vertical="center"/>
      <protection/>
    </xf>
    <xf numFmtId="0" fontId="45" fillId="33" borderId="20" xfId="57" applyFont="1" applyFill="1" applyBorder="1" applyAlignment="1">
      <alignment horizontal="left" vertical="center"/>
      <protection/>
    </xf>
    <xf numFmtId="0" fontId="45" fillId="33" borderId="16" xfId="57" applyFont="1" applyFill="1" applyBorder="1" applyAlignment="1">
      <alignment horizontal="left" vertical="center"/>
      <protection/>
    </xf>
    <xf numFmtId="0" fontId="48" fillId="33" borderId="20" xfId="57" applyFont="1" applyFill="1" applyBorder="1" applyAlignment="1">
      <alignment horizontal="right" vertical="center"/>
      <protection/>
    </xf>
    <xf numFmtId="0" fontId="50" fillId="33" borderId="0" xfId="0" applyFont="1" applyFill="1" applyBorder="1" applyAlignment="1">
      <alignment horizontal="center" vertical="center"/>
    </xf>
    <xf numFmtId="0" fontId="31" fillId="35" borderId="45" xfId="0" applyFont="1" applyFill="1" applyBorder="1" applyAlignment="1">
      <alignment horizontal="center"/>
    </xf>
    <xf numFmtId="0" fontId="28" fillId="34" borderId="46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25" fillId="34" borderId="47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/>
    </xf>
    <xf numFmtId="0" fontId="32" fillId="35" borderId="21" xfId="0" applyFont="1" applyFill="1" applyBorder="1" applyAlignment="1">
      <alignment horizontal="center"/>
    </xf>
    <xf numFmtId="0" fontId="23" fillId="33" borderId="0" xfId="53" applyFont="1" applyFill="1" applyBorder="1" applyAlignment="1">
      <alignment horizontal="center"/>
    </xf>
    <xf numFmtId="0" fontId="24" fillId="34" borderId="49" xfId="0" applyFont="1" applyFill="1" applyBorder="1" applyAlignment="1">
      <alignment horizontal="center" vertical="center"/>
    </xf>
    <xf numFmtId="16" fontId="38" fillId="33" borderId="0" xfId="0" applyNumberFormat="1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/>
    </xf>
    <xf numFmtId="0" fontId="31" fillId="35" borderId="5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6" fillId="38" borderId="51" xfId="0" applyFont="1" applyFill="1" applyBorder="1" applyAlignment="1">
      <alignment horizontal="center"/>
    </xf>
    <xf numFmtId="0" fontId="56" fillId="38" borderId="52" xfId="0" applyFont="1" applyFill="1" applyBorder="1" applyAlignment="1">
      <alignment horizontal="center"/>
    </xf>
    <xf numFmtId="0" fontId="57" fillId="39" borderId="51" xfId="0" applyFont="1" applyFill="1" applyBorder="1" applyAlignment="1">
      <alignment horizontal="left"/>
    </xf>
    <xf numFmtId="0" fontId="58" fillId="39" borderId="51" xfId="0" applyFont="1" applyFill="1" applyBorder="1" applyAlignment="1">
      <alignment horizontal="left"/>
    </xf>
    <xf numFmtId="0" fontId="58" fillId="39" borderId="51" xfId="0" applyFont="1" applyFill="1" applyBorder="1" applyAlignment="1">
      <alignment horizontal="center"/>
    </xf>
    <xf numFmtId="4" fontId="57" fillId="39" borderId="52" xfId="42" applyNumberFormat="1" applyFont="1" applyFill="1" applyBorder="1" applyAlignment="1" applyProtection="1">
      <alignment horizontal="center"/>
      <protection/>
    </xf>
    <xf numFmtId="0" fontId="27" fillId="40" borderId="36" xfId="0" applyFont="1" applyFill="1" applyBorder="1" applyAlignment="1">
      <alignment horizontal="center"/>
    </xf>
    <xf numFmtId="0" fontId="27" fillId="40" borderId="34" xfId="0" applyFont="1" applyFill="1" applyBorder="1" applyAlignment="1" quotePrefix="1">
      <alignment horizontal="center"/>
    </xf>
    <xf numFmtId="0" fontId="31" fillId="40" borderId="35" xfId="0" applyFont="1" applyFill="1" applyBorder="1" applyAlignment="1">
      <alignment horizontal="center"/>
    </xf>
    <xf numFmtId="0" fontId="30" fillId="40" borderId="21" xfId="0" applyFont="1" applyFill="1" applyBorder="1" applyAlignment="1">
      <alignment horizontal="center"/>
    </xf>
    <xf numFmtId="0" fontId="31" fillId="40" borderId="23" xfId="0" applyFont="1" applyFill="1" applyBorder="1" applyAlignment="1">
      <alignment horizontal="center"/>
    </xf>
    <xf numFmtId="0" fontId="31" fillId="40" borderId="21" xfId="0" applyFont="1" applyFill="1" applyBorder="1" applyAlignment="1">
      <alignment horizontal="center"/>
    </xf>
    <xf numFmtId="0" fontId="31" fillId="40" borderId="22" xfId="0" applyFont="1" applyFill="1" applyBorder="1" applyAlignment="1">
      <alignment horizontal="center"/>
    </xf>
    <xf numFmtId="0" fontId="31" fillId="40" borderId="45" xfId="0" applyFont="1" applyFill="1" applyBorder="1" applyAlignment="1">
      <alignment horizontal="center"/>
    </xf>
    <xf numFmtId="0" fontId="32" fillId="40" borderId="21" xfId="0" applyFont="1" applyFill="1" applyBorder="1" applyAlignment="1">
      <alignment horizontal="center"/>
    </xf>
    <xf numFmtId="0" fontId="35" fillId="40" borderId="16" xfId="0" applyFont="1" applyFill="1" applyBorder="1" applyAlignment="1">
      <alignment horizontal="left"/>
    </xf>
    <xf numFmtId="0" fontId="33" fillId="40" borderId="16" xfId="0" applyFont="1" applyFill="1" applyBorder="1" applyAlignment="1">
      <alignment/>
    </xf>
    <xf numFmtId="0" fontId="19" fillId="40" borderId="27" xfId="0" applyFont="1" applyFill="1" applyBorder="1" applyAlignment="1">
      <alignment/>
    </xf>
    <xf numFmtId="0" fontId="35" fillId="35" borderId="16" xfId="0" applyFont="1" applyFill="1" applyBorder="1" applyAlignment="1">
      <alignment horizontal="left"/>
    </xf>
    <xf numFmtId="0" fontId="19" fillId="35" borderId="27" xfId="0" applyFont="1" applyFill="1" applyBorder="1" applyAlignment="1">
      <alignment/>
    </xf>
    <xf numFmtId="0" fontId="19" fillId="35" borderId="53" xfId="0" applyFont="1" applyFill="1" applyBorder="1" applyAlignment="1">
      <alignment/>
    </xf>
    <xf numFmtId="0" fontId="34" fillId="35" borderId="16" xfId="0" applyFont="1" applyFill="1" applyBorder="1" applyAlignment="1">
      <alignment/>
    </xf>
    <xf numFmtId="0" fontId="60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25" fillId="40" borderId="45" xfId="0" applyFont="1" applyFill="1" applyBorder="1" applyAlignment="1">
      <alignment horizontal="center"/>
    </xf>
    <xf numFmtId="0" fontId="25" fillId="35" borderId="45" xfId="0" applyFont="1" applyFill="1" applyBorder="1" applyAlignment="1">
      <alignment horizontal="center"/>
    </xf>
    <xf numFmtId="0" fontId="60" fillId="35" borderId="16" xfId="0" applyFont="1" applyFill="1" applyBorder="1" applyAlignment="1">
      <alignment/>
    </xf>
    <xf numFmtId="0" fontId="25" fillId="35" borderId="54" xfId="0" applyFont="1" applyFill="1" applyBorder="1" applyAlignment="1">
      <alignment horizontal="center"/>
    </xf>
    <xf numFmtId="0" fontId="27" fillId="35" borderId="50" xfId="0" applyFont="1" applyFill="1" applyBorder="1" applyAlignment="1" quotePrefix="1">
      <alignment horizontal="center"/>
    </xf>
    <xf numFmtId="0" fontId="30" fillId="35" borderId="55" xfId="0" applyFont="1" applyFill="1" applyBorder="1" applyAlignment="1">
      <alignment horizontal="center"/>
    </xf>
    <xf numFmtId="0" fontId="31" fillId="35" borderId="56" xfId="0" applyFont="1" applyFill="1" applyBorder="1" applyAlignment="1">
      <alignment horizontal="center"/>
    </xf>
    <xf numFmtId="0" fontId="31" fillId="35" borderId="55" xfId="0" applyFont="1" applyFill="1" applyBorder="1" applyAlignment="1">
      <alignment horizontal="center"/>
    </xf>
    <xf numFmtId="0" fontId="31" fillId="35" borderId="57" xfId="0" applyFont="1" applyFill="1" applyBorder="1" applyAlignment="1">
      <alignment horizontal="center"/>
    </xf>
    <xf numFmtId="0" fontId="31" fillId="35" borderId="54" xfId="0" applyFont="1" applyFill="1" applyBorder="1" applyAlignment="1">
      <alignment horizontal="center"/>
    </xf>
    <xf numFmtId="0" fontId="32" fillId="35" borderId="55" xfId="0" applyFont="1" applyFill="1" applyBorder="1" applyAlignment="1">
      <alignment horizontal="center"/>
    </xf>
    <xf numFmtId="0" fontId="25" fillId="40" borderId="58" xfId="0" applyFont="1" applyFill="1" applyBorder="1" applyAlignment="1">
      <alignment horizontal="center"/>
    </xf>
    <xf numFmtId="0" fontId="34" fillId="40" borderId="16" xfId="0" applyFont="1" applyFill="1" applyBorder="1" applyAlignment="1">
      <alignment/>
    </xf>
    <xf numFmtId="0" fontId="60" fillId="35" borderId="18" xfId="0" applyFont="1" applyFill="1" applyBorder="1" applyAlignment="1">
      <alignment/>
    </xf>
    <xf numFmtId="0" fontId="27" fillId="40" borderId="59" xfId="0" applyFont="1" applyFill="1" applyBorder="1" applyAlignment="1">
      <alignment horizontal="center"/>
    </xf>
    <xf numFmtId="0" fontId="25" fillId="35" borderId="60" xfId="0" applyFont="1" applyFill="1" applyBorder="1" applyAlignment="1">
      <alignment/>
    </xf>
    <xf numFmtId="0" fontId="33" fillId="40" borderId="58" xfId="0" applyFont="1" applyFill="1" applyBorder="1" applyAlignment="1">
      <alignment/>
    </xf>
    <xf numFmtId="0" fontId="19" fillId="40" borderId="61" xfId="0" applyFont="1" applyFill="1" applyBorder="1" applyAlignment="1">
      <alignment/>
    </xf>
    <xf numFmtId="0" fontId="33" fillId="40" borderId="0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0" fontId="25" fillId="35" borderId="62" xfId="0" applyFont="1" applyFill="1" applyBorder="1" applyAlignment="1">
      <alignment horizontal="center"/>
    </xf>
    <xf numFmtId="0" fontId="27" fillId="35" borderId="59" xfId="0" applyFont="1" applyFill="1" applyBorder="1" applyAlignment="1" quotePrefix="1">
      <alignment horizontal="center"/>
    </xf>
    <xf numFmtId="0" fontId="27" fillId="35" borderId="28" xfId="0" applyFont="1" applyFill="1" applyBorder="1" applyAlignment="1" quotePrefix="1">
      <alignment horizontal="center"/>
    </xf>
    <xf numFmtId="0" fontId="27" fillId="35" borderId="59" xfId="0" applyFont="1" applyFill="1" applyBorder="1" applyAlignment="1">
      <alignment horizontal="center"/>
    </xf>
    <xf numFmtId="0" fontId="27" fillId="40" borderId="27" xfId="0" applyFont="1" applyFill="1" applyBorder="1" applyAlignment="1">
      <alignment horizontal="center"/>
    </xf>
    <xf numFmtId="0" fontId="31" fillId="40" borderId="27" xfId="0" applyFont="1" applyFill="1" applyBorder="1" applyAlignment="1">
      <alignment horizontal="center"/>
    </xf>
    <xf numFmtId="0" fontId="31" fillId="35" borderId="63" xfId="0" applyFont="1" applyFill="1" applyBorder="1" applyAlignment="1">
      <alignment horizontal="center"/>
    </xf>
    <xf numFmtId="0" fontId="25" fillId="41" borderId="45" xfId="0" applyFont="1" applyFill="1" applyBorder="1" applyAlignment="1">
      <alignment horizontal="center"/>
    </xf>
    <xf numFmtId="0" fontId="27" fillId="41" borderId="36" xfId="0" applyFont="1" applyFill="1" applyBorder="1" applyAlignment="1">
      <alignment horizontal="center"/>
    </xf>
    <xf numFmtId="0" fontId="27" fillId="41" borderId="34" xfId="0" applyFont="1" applyFill="1" applyBorder="1" applyAlignment="1" quotePrefix="1">
      <alignment horizontal="center"/>
    </xf>
    <xf numFmtId="0" fontId="31" fillId="41" borderId="35" xfId="0" applyFont="1" applyFill="1" applyBorder="1" applyAlignment="1">
      <alignment horizontal="center"/>
    </xf>
    <xf numFmtId="0" fontId="30" fillId="41" borderId="21" xfId="0" applyFont="1" applyFill="1" applyBorder="1" applyAlignment="1">
      <alignment horizontal="center"/>
    </xf>
    <xf numFmtId="0" fontId="31" fillId="41" borderId="23" xfId="0" applyFont="1" applyFill="1" applyBorder="1" applyAlignment="1">
      <alignment horizontal="center"/>
    </xf>
    <xf numFmtId="0" fontId="31" fillId="41" borderId="21" xfId="0" applyFont="1" applyFill="1" applyBorder="1" applyAlignment="1">
      <alignment horizontal="center"/>
    </xf>
    <xf numFmtId="0" fontId="31" fillId="41" borderId="45" xfId="0" applyFont="1" applyFill="1" applyBorder="1" applyAlignment="1">
      <alignment horizontal="center"/>
    </xf>
    <xf numFmtId="0" fontId="32" fillId="41" borderId="21" xfId="0" applyFont="1" applyFill="1" applyBorder="1" applyAlignment="1">
      <alignment horizontal="center"/>
    </xf>
    <xf numFmtId="0" fontId="35" fillId="41" borderId="27" xfId="0" applyFont="1" applyFill="1" applyBorder="1" applyAlignment="1">
      <alignment horizontal="center"/>
    </xf>
    <xf numFmtId="0" fontId="27" fillId="41" borderId="36" xfId="0" applyFont="1" applyFill="1" applyBorder="1" applyAlignment="1" quotePrefix="1">
      <alignment horizontal="center"/>
    </xf>
    <xf numFmtId="0" fontId="34" fillId="41" borderId="18" xfId="0" applyFont="1" applyFill="1" applyBorder="1" applyAlignment="1">
      <alignment/>
    </xf>
    <xf numFmtId="0" fontId="35" fillId="41" borderId="18" xfId="0" applyFont="1" applyFill="1" applyBorder="1" applyAlignment="1">
      <alignment horizontal="left"/>
    </xf>
    <xf numFmtId="0" fontId="0" fillId="41" borderId="27" xfId="0" applyFill="1" applyBorder="1" applyAlignment="1">
      <alignment/>
    </xf>
    <xf numFmtId="0" fontId="19" fillId="41" borderId="27" xfId="0" applyFont="1" applyFill="1" applyBorder="1" applyAlignment="1">
      <alignment/>
    </xf>
    <xf numFmtId="0" fontId="60" fillId="41" borderId="18" xfId="0" applyFont="1" applyFill="1" applyBorder="1" applyAlignment="1">
      <alignment horizontal="left"/>
    </xf>
    <xf numFmtId="0" fontId="60" fillId="41" borderId="18" xfId="0" applyFont="1" applyFill="1" applyBorder="1" applyAlignment="1">
      <alignment/>
    </xf>
    <xf numFmtId="0" fontId="60" fillId="41" borderId="18" xfId="0" applyFont="1" applyFill="1" applyBorder="1" applyAlignment="1">
      <alignment/>
    </xf>
    <xf numFmtId="0" fontId="27" fillId="41" borderId="59" xfId="0" applyFont="1" applyFill="1" applyBorder="1" applyAlignment="1">
      <alignment horizontal="center"/>
    </xf>
    <xf numFmtId="0" fontId="60" fillId="41" borderId="0" xfId="0" applyFont="1" applyFill="1" applyBorder="1" applyAlignment="1">
      <alignment/>
    </xf>
    <xf numFmtId="0" fontId="27" fillId="41" borderId="28" xfId="0" applyFont="1" applyFill="1" applyBorder="1" applyAlignment="1" quotePrefix="1">
      <alignment horizontal="center"/>
    </xf>
    <xf numFmtId="0" fontId="27" fillId="41" borderId="59" xfId="0" applyFont="1" applyFill="1" applyBorder="1" applyAlignment="1" quotePrefix="1">
      <alignment horizontal="center"/>
    </xf>
    <xf numFmtId="0" fontId="25" fillId="41" borderId="55" xfId="0" applyFont="1" applyFill="1" applyBorder="1" applyAlignment="1">
      <alignment horizontal="center"/>
    </xf>
    <xf numFmtId="0" fontId="27" fillId="41" borderId="37" xfId="0" applyFont="1" applyFill="1" applyBorder="1" applyAlignment="1" quotePrefix="1">
      <alignment horizontal="center"/>
    </xf>
    <xf numFmtId="0" fontId="27" fillId="41" borderId="50" xfId="0" applyFont="1" applyFill="1" applyBorder="1" applyAlignment="1" quotePrefix="1">
      <alignment horizontal="center"/>
    </xf>
    <xf numFmtId="0" fontId="31" fillId="41" borderId="48" xfId="0" applyFont="1" applyFill="1" applyBorder="1" applyAlignment="1">
      <alignment horizontal="center"/>
    </xf>
    <xf numFmtId="0" fontId="30" fillId="41" borderId="55" xfId="0" applyFont="1" applyFill="1" applyBorder="1" applyAlignment="1">
      <alignment horizontal="center"/>
    </xf>
    <xf numFmtId="0" fontId="31" fillId="41" borderId="56" xfId="0" applyFont="1" applyFill="1" applyBorder="1" applyAlignment="1">
      <alignment horizontal="center"/>
    </xf>
    <xf numFmtId="0" fontId="31" fillId="41" borderId="55" xfId="0" applyFont="1" applyFill="1" applyBorder="1" applyAlignment="1">
      <alignment horizontal="center"/>
    </xf>
    <xf numFmtId="0" fontId="31" fillId="41" borderId="57" xfId="0" applyFont="1" applyFill="1" applyBorder="1" applyAlignment="1">
      <alignment horizontal="center"/>
    </xf>
    <xf numFmtId="0" fontId="31" fillId="41" borderId="54" xfId="0" applyFont="1" applyFill="1" applyBorder="1" applyAlignment="1">
      <alignment horizontal="center"/>
    </xf>
    <xf numFmtId="0" fontId="32" fillId="41" borderId="55" xfId="0" applyFont="1" applyFill="1" applyBorder="1" applyAlignment="1">
      <alignment horizontal="center"/>
    </xf>
    <xf numFmtId="0" fontId="19" fillId="41" borderId="53" xfId="0" applyFont="1" applyFill="1" applyBorder="1" applyAlignment="1">
      <alignment/>
    </xf>
    <xf numFmtId="0" fontId="60" fillId="41" borderId="60" xfId="0" applyFont="1" applyFill="1" applyBorder="1" applyAlignment="1">
      <alignment/>
    </xf>
    <xf numFmtId="0" fontId="16" fillId="0" borderId="64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61" fillId="36" borderId="0" xfId="0" applyFont="1" applyFill="1" applyBorder="1" applyAlignment="1">
      <alignment horizontal="left"/>
    </xf>
    <xf numFmtId="0" fontId="30" fillId="35" borderId="65" xfId="0" applyFont="1" applyFill="1" applyBorder="1" applyAlignment="1">
      <alignment horizontal="center"/>
    </xf>
    <xf numFmtId="0" fontId="31" fillId="35" borderId="29" xfId="0" applyFont="1" applyFill="1" applyBorder="1" applyAlignment="1">
      <alignment horizontal="center"/>
    </xf>
    <xf numFmtId="0" fontId="31" fillId="35" borderId="65" xfId="0" applyFont="1" applyFill="1" applyBorder="1" applyAlignment="1">
      <alignment horizontal="center"/>
    </xf>
    <xf numFmtId="0" fontId="49" fillId="33" borderId="0" xfId="57" applyFont="1" applyFill="1" applyBorder="1" applyAlignment="1">
      <alignment horizontal="left" vertical="center"/>
      <protection/>
    </xf>
    <xf numFmtId="0" fontId="52" fillId="42" borderId="10" xfId="53" applyFont="1" applyFill="1" applyBorder="1" applyAlignment="1">
      <alignment horizontal="center"/>
    </xf>
    <xf numFmtId="0" fontId="42" fillId="42" borderId="11" xfId="53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27" xfId="0" applyFill="1" applyBorder="1" applyAlignment="1">
      <alignment/>
    </xf>
    <xf numFmtId="0" fontId="29" fillId="34" borderId="0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40" fillId="34" borderId="58" xfId="0" applyFont="1" applyFill="1" applyBorder="1" applyAlignment="1">
      <alignment horizontal="center" vertical="center"/>
    </xf>
    <xf numFmtId="0" fontId="40" fillId="34" borderId="61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1352550</xdr:colOff>
      <xdr:row>3</xdr:row>
      <xdr:rowOff>133350</xdr:rowOff>
    </xdr:to>
    <xdr:pic>
      <xdr:nvPicPr>
        <xdr:cNvPr id="1" name="Picture 1" descr="JAL Selec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11</xdr:row>
      <xdr:rowOff>66675</xdr:rowOff>
    </xdr:from>
    <xdr:to>
      <xdr:col>16</xdr:col>
      <xdr:colOff>914400</xdr:colOff>
      <xdr:row>14</xdr:row>
      <xdr:rowOff>95250</xdr:rowOff>
    </xdr:to>
    <xdr:grpSp>
      <xdr:nvGrpSpPr>
        <xdr:cNvPr id="1" name="Group 8"/>
        <xdr:cNvGrpSpPr>
          <a:grpSpLocks/>
        </xdr:cNvGrpSpPr>
      </xdr:nvGrpSpPr>
      <xdr:grpSpPr>
        <a:xfrm>
          <a:off x="8982075" y="2219325"/>
          <a:ext cx="1181100" cy="714375"/>
          <a:chOff x="3242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42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8</xdr:row>
      <xdr:rowOff>19050</xdr:rowOff>
    </xdr:from>
    <xdr:to>
      <xdr:col>16</xdr:col>
      <xdr:colOff>1047750</xdr:colOff>
      <xdr:row>11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8839200" y="1543050"/>
          <a:ext cx="1304925" cy="695325"/>
          <a:chOff x="3256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56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12</xdr:row>
      <xdr:rowOff>38100</xdr:rowOff>
    </xdr:from>
    <xdr:to>
      <xdr:col>16</xdr:col>
      <xdr:colOff>400050</xdr:colOff>
      <xdr:row>15</xdr:row>
      <xdr:rowOff>66675</xdr:rowOff>
    </xdr:to>
    <xdr:grpSp>
      <xdr:nvGrpSpPr>
        <xdr:cNvPr id="1" name="Group 8"/>
        <xdr:cNvGrpSpPr>
          <a:grpSpLocks/>
        </xdr:cNvGrpSpPr>
      </xdr:nvGrpSpPr>
      <xdr:grpSpPr>
        <a:xfrm>
          <a:off x="8553450" y="2609850"/>
          <a:ext cx="1181100" cy="714375"/>
          <a:chOff x="3256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56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15</xdr:row>
      <xdr:rowOff>76200</xdr:rowOff>
    </xdr:from>
    <xdr:to>
      <xdr:col>16</xdr:col>
      <xdr:colOff>495300</xdr:colOff>
      <xdr:row>18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8648700" y="3105150"/>
          <a:ext cx="1181100" cy="714375"/>
          <a:chOff x="3256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56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2</xdr:row>
      <xdr:rowOff>190500</xdr:rowOff>
    </xdr:from>
    <xdr:to>
      <xdr:col>16</xdr:col>
      <xdr:colOff>257175</xdr:colOff>
      <xdr:row>6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8324850" y="638175"/>
          <a:ext cx="1181100" cy="714375"/>
          <a:chOff x="3256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56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2</xdr:row>
      <xdr:rowOff>133350</xdr:rowOff>
    </xdr:from>
    <xdr:to>
      <xdr:col>16</xdr:col>
      <xdr:colOff>285750</xdr:colOff>
      <xdr:row>5</xdr:row>
      <xdr:rowOff>190500</xdr:rowOff>
    </xdr:to>
    <xdr:grpSp>
      <xdr:nvGrpSpPr>
        <xdr:cNvPr id="1" name="Group 8"/>
        <xdr:cNvGrpSpPr>
          <a:grpSpLocks/>
        </xdr:cNvGrpSpPr>
      </xdr:nvGrpSpPr>
      <xdr:grpSpPr>
        <a:xfrm>
          <a:off x="8124825" y="685800"/>
          <a:ext cx="1181100" cy="714375"/>
          <a:chOff x="3256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56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11</xdr:row>
      <xdr:rowOff>219075</xdr:rowOff>
    </xdr:from>
    <xdr:to>
      <xdr:col>16</xdr:col>
      <xdr:colOff>57150</xdr:colOff>
      <xdr:row>15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8610600" y="2657475"/>
          <a:ext cx="1181100" cy="714375"/>
          <a:chOff x="3256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56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13</xdr:row>
      <xdr:rowOff>47625</xdr:rowOff>
    </xdr:from>
    <xdr:to>
      <xdr:col>16</xdr:col>
      <xdr:colOff>381000</xdr:colOff>
      <xdr:row>16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8763000" y="2495550"/>
          <a:ext cx="1181100" cy="714375"/>
          <a:chOff x="3256" y="1944"/>
          <a:chExt cx="912" cy="576"/>
        </a:xfrm>
        <a:solidFill>
          <a:srgbClr val="FFFFFF"/>
        </a:solidFill>
      </xdr:grpSpPr>
      <xdr:sp>
        <xdr:nvSpPr>
          <xdr:cNvPr id="2" name="Oval 9"/>
          <xdr:cNvSpPr>
            <a:spLocks/>
          </xdr:cNvSpPr>
        </xdr:nvSpPr>
        <xdr:spPr>
          <a:xfrm>
            <a:off x="3256" y="1944"/>
            <a:ext cx="912" cy="576"/>
          </a:xfrm>
          <a:prstGeom prst="ellipse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"/>
          <xdr:cNvGrpSpPr>
            <a:grpSpLocks/>
          </xdr:cNvGrpSpPr>
        </xdr:nvGrpSpPr>
        <xdr:grpSpPr>
          <a:xfrm>
            <a:off x="3360" y="2112"/>
            <a:ext cx="720" cy="288"/>
            <a:chOff x="2784" y="1746"/>
            <a:chExt cx="810" cy="384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-horizons.com.my/jalselect/newtour/07hsr-e09.pdf" TargetMode="External" /><Relationship Id="rId2" Type="http://schemas.openxmlformats.org/officeDocument/2006/relationships/hyperlink" Target="http://www.j-horizons.com.my/jalselect/newtour/07hsr-c09.pdf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j-horizons.com.my/jalselect/newtour/07hok-e09.pdf" TargetMode="External" /><Relationship Id="rId2" Type="http://schemas.openxmlformats.org/officeDocument/2006/relationships/hyperlink" Target="http://www.j-horizons.com.my/jalselect/newtour/07hok-c09.pdf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6.28125" style="0" customWidth="1"/>
    <col min="3" max="3" width="35.140625" style="0" customWidth="1"/>
    <col min="4" max="4" width="25.8515625" style="0" customWidth="1"/>
    <col min="5" max="5" width="21.28125" style="0" customWidth="1"/>
    <col min="6" max="6" width="3.28125" style="0" customWidth="1"/>
  </cols>
  <sheetData>
    <row r="1" spans="1:6" ht="12.75">
      <c r="A1" s="38"/>
      <c r="B1" s="39"/>
      <c r="C1" s="39"/>
      <c r="D1" s="39"/>
      <c r="E1" s="39"/>
      <c r="F1" s="40"/>
    </row>
    <row r="2" spans="1:6" ht="12.75">
      <c r="A2" s="41"/>
      <c r="B2" s="42"/>
      <c r="C2" s="42"/>
      <c r="D2" s="42"/>
      <c r="E2" s="42"/>
      <c r="F2" s="43"/>
    </row>
    <row r="3" spans="1:6" ht="12.75">
      <c r="A3" s="41"/>
      <c r="B3" s="42"/>
      <c r="C3" s="42"/>
      <c r="D3" s="42"/>
      <c r="E3" s="42"/>
      <c r="F3" s="43"/>
    </row>
    <row r="4" spans="1:6" ht="12.75">
      <c r="A4" s="41"/>
      <c r="B4" s="42"/>
      <c r="C4" s="42"/>
      <c r="D4" s="42"/>
      <c r="E4" s="42"/>
      <c r="F4" s="43"/>
    </row>
    <row r="5" spans="1:6" ht="15.75">
      <c r="A5" s="41"/>
      <c r="B5" s="44"/>
      <c r="C5" s="45"/>
      <c r="D5" s="42"/>
      <c r="E5" s="42"/>
      <c r="F5" s="43"/>
    </row>
    <row r="6" spans="1:6" ht="12.75">
      <c r="A6" s="41"/>
      <c r="B6" s="42"/>
      <c r="C6" s="42"/>
      <c r="D6" s="42"/>
      <c r="E6" s="42"/>
      <c r="F6" s="43"/>
    </row>
    <row r="7" spans="1:6" ht="18" customHeight="1">
      <c r="A7" s="41"/>
      <c r="B7" s="122" t="s">
        <v>0</v>
      </c>
      <c r="C7" s="122" t="s">
        <v>1</v>
      </c>
      <c r="D7" s="122" t="s">
        <v>2</v>
      </c>
      <c r="E7" s="123" t="s">
        <v>111</v>
      </c>
      <c r="F7" s="54"/>
    </row>
    <row r="8" spans="1:6" ht="18" customHeight="1">
      <c r="A8" s="41"/>
      <c r="B8" s="124" t="s">
        <v>69</v>
      </c>
      <c r="C8" s="125" t="s">
        <v>5</v>
      </c>
      <c r="D8" s="126" t="s">
        <v>133</v>
      </c>
      <c r="E8" s="127">
        <v>4788</v>
      </c>
      <c r="F8" s="54"/>
    </row>
    <row r="9" spans="1:6" ht="18" customHeight="1">
      <c r="A9" s="41"/>
      <c r="B9" s="124" t="s">
        <v>137</v>
      </c>
      <c r="C9" s="125" t="s">
        <v>138</v>
      </c>
      <c r="D9" s="126" t="s">
        <v>133</v>
      </c>
      <c r="E9" s="127">
        <v>4888</v>
      </c>
      <c r="F9" s="54"/>
    </row>
    <row r="10" spans="1:6" ht="18" customHeight="1">
      <c r="A10" s="41"/>
      <c r="B10" s="124" t="s">
        <v>3</v>
      </c>
      <c r="C10" s="125" t="s">
        <v>4</v>
      </c>
      <c r="D10" s="126" t="s">
        <v>133</v>
      </c>
      <c r="E10" s="127">
        <v>5228</v>
      </c>
      <c r="F10" s="54"/>
    </row>
    <row r="11" spans="1:6" ht="18" customHeight="1">
      <c r="A11" s="41"/>
      <c r="B11" s="124" t="s">
        <v>70</v>
      </c>
      <c r="C11" s="125" t="s">
        <v>71</v>
      </c>
      <c r="D11" s="126" t="s">
        <v>133</v>
      </c>
      <c r="E11" s="127">
        <v>5488</v>
      </c>
      <c r="F11" s="54"/>
    </row>
    <row r="12" spans="1:6" ht="18" customHeight="1">
      <c r="A12" s="41"/>
      <c r="B12" s="124" t="s">
        <v>110</v>
      </c>
      <c r="C12" s="125" t="s">
        <v>131</v>
      </c>
      <c r="D12" s="126" t="s">
        <v>133</v>
      </c>
      <c r="E12" s="127">
        <v>6288</v>
      </c>
      <c r="F12" s="54"/>
    </row>
    <row r="13" spans="1:6" ht="18" customHeight="1">
      <c r="A13" s="41"/>
      <c r="B13" s="124" t="s">
        <v>9</v>
      </c>
      <c r="C13" s="125" t="s">
        <v>6</v>
      </c>
      <c r="D13" s="126" t="s">
        <v>133</v>
      </c>
      <c r="E13" s="127">
        <v>6388</v>
      </c>
      <c r="F13" s="54"/>
    </row>
    <row r="14" spans="1:6" ht="18" customHeight="1">
      <c r="A14" s="41"/>
      <c r="B14" s="124" t="s">
        <v>72</v>
      </c>
      <c r="C14" s="125" t="s">
        <v>73</v>
      </c>
      <c r="D14" s="126" t="s">
        <v>133</v>
      </c>
      <c r="E14" s="127">
        <v>5088</v>
      </c>
      <c r="F14" s="54"/>
    </row>
    <row r="15" spans="1:6" ht="18" customHeight="1">
      <c r="A15" s="41"/>
      <c r="B15" s="124" t="s">
        <v>7</v>
      </c>
      <c r="C15" s="125" t="s">
        <v>8</v>
      </c>
      <c r="D15" s="126" t="s">
        <v>133</v>
      </c>
      <c r="E15" s="127">
        <v>5488</v>
      </c>
      <c r="F15" s="54"/>
    </row>
    <row r="16" spans="1:6" ht="15" customHeight="1">
      <c r="A16" s="41"/>
      <c r="B16" s="46"/>
      <c r="C16" s="46"/>
      <c r="D16" s="46"/>
      <c r="E16" s="46"/>
      <c r="F16" s="43"/>
    </row>
    <row r="17" spans="1:6" ht="15" customHeight="1">
      <c r="A17" s="41"/>
      <c r="B17" s="46"/>
      <c r="C17" s="46"/>
      <c r="D17" s="46"/>
      <c r="E17" s="46"/>
      <c r="F17" s="43"/>
    </row>
    <row r="18" spans="1:6" ht="15" customHeight="1">
      <c r="A18" s="41"/>
      <c r="B18" s="47" t="s">
        <v>16</v>
      </c>
      <c r="C18" s="42"/>
      <c r="D18" s="42"/>
      <c r="E18" s="42"/>
      <c r="F18" s="43"/>
    </row>
    <row r="19" spans="1:6" ht="14.25">
      <c r="A19" s="41"/>
      <c r="B19" s="48" t="s">
        <v>10</v>
      </c>
      <c r="C19" s="42"/>
      <c r="D19" s="42"/>
      <c r="E19" s="42"/>
      <c r="F19" s="43"/>
    </row>
    <row r="20" spans="1:6" ht="14.25">
      <c r="A20" s="41"/>
      <c r="B20" s="48" t="s">
        <v>11</v>
      </c>
      <c r="C20" s="42"/>
      <c r="D20" s="42"/>
      <c r="E20" s="42"/>
      <c r="F20" s="43"/>
    </row>
    <row r="21" spans="1:6" ht="14.25">
      <c r="A21" s="41"/>
      <c r="B21" s="48" t="s">
        <v>12</v>
      </c>
      <c r="C21" s="42"/>
      <c r="D21" s="42"/>
      <c r="E21" s="42"/>
      <c r="F21" s="43"/>
    </row>
    <row r="22" spans="1:6" ht="14.25">
      <c r="A22" s="41"/>
      <c r="B22" s="48" t="s">
        <v>13</v>
      </c>
      <c r="C22" s="42"/>
      <c r="D22" s="42"/>
      <c r="E22" s="42"/>
      <c r="F22" s="43"/>
    </row>
    <row r="23" spans="1:6" ht="14.25">
      <c r="A23" s="41"/>
      <c r="B23" s="48" t="s">
        <v>107</v>
      </c>
      <c r="C23" s="42"/>
      <c r="D23" s="42"/>
      <c r="E23" s="42"/>
      <c r="F23" s="43"/>
    </row>
    <row r="24" spans="1:6" ht="14.25">
      <c r="A24" s="41"/>
      <c r="B24" s="48" t="s">
        <v>108</v>
      </c>
      <c r="C24" s="42"/>
      <c r="D24" s="42"/>
      <c r="E24" s="42"/>
      <c r="F24" s="43"/>
    </row>
    <row r="25" spans="1:6" ht="14.25">
      <c r="A25" s="41"/>
      <c r="B25" s="49" t="s">
        <v>109</v>
      </c>
      <c r="C25" s="50"/>
      <c r="D25" s="50"/>
      <c r="E25" s="50"/>
      <c r="F25" s="43"/>
    </row>
    <row r="26" spans="1:6" ht="14.25">
      <c r="A26" s="41"/>
      <c r="B26" s="49" t="s">
        <v>14</v>
      </c>
      <c r="C26" s="50"/>
      <c r="D26" s="50"/>
      <c r="E26" s="50"/>
      <c r="F26" s="51"/>
    </row>
    <row r="27" spans="1:6" ht="14.25">
      <c r="A27" s="41"/>
      <c r="B27" s="49"/>
      <c r="C27" s="50"/>
      <c r="D27" s="50"/>
      <c r="E27" s="50"/>
      <c r="F27" s="51"/>
    </row>
    <row r="28" spans="1:6" ht="14.25">
      <c r="A28" s="41"/>
      <c r="B28" s="49"/>
      <c r="C28" s="50"/>
      <c r="D28" s="50"/>
      <c r="E28" s="50"/>
      <c r="F28" s="51"/>
    </row>
    <row r="29" spans="1:6" ht="14.25">
      <c r="A29" s="41"/>
      <c r="B29" s="49"/>
      <c r="C29" s="50"/>
      <c r="D29" s="50"/>
      <c r="E29" s="50"/>
      <c r="F29" s="51"/>
    </row>
    <row r="30" spans="1:6" ht="14.25">
      <c r="A30" s="120" t="s">
        <v>139</v>
      </c>
      <c r="B30" s="49"/>
      <c r="C30" s="50"/>
      <c r="D30" s="50"/>
      <c r="E30" s="50"/>
      <c r="F30" s="51"/>
    </row>
    <row r="31" spans="1:6" ht="5.25" customHeight="1">
      <c r="A31" s="120"/>
      <c r="B31" s="49"/>
      <c r="C31" s="50"/>
      <c r="D31" s="50"/>
      <c r="E31" s="50"/>
      <c r="F31" s="51"/>
    </row>
    <row r="32" spans="1:6" ht="14.25">
      <c r="A32" s="209" t="s">
        <v>140</v>
      </c>
      <c r="B32" s="209"/>
      <c r="C32" s="50"/>
      <c r="D32" s="50"/>
      <c r="E32" s="50"/>
      <c r="F32" s="51"/>
    </row>
    <row r="33" spans="1:6" ht="14.25">
      <c r="A33" s="209" t="s">
        <v>132</v>
      </c>
      <c r="B33" s="209"/>
      <c r="C33" s="50"/>
      <c r="D33" s="50"/>
      <c r="E33" s="50"/>
      <c r="F33" s="51"/>
    </row>
    <row r="34" spans="1:6" ht="14.25">
      <c r="A34" s="121"/>
      <c r="B34" s="210"/>
      <c r="C34" s="50"/>
      <c r="D34" s="50"/>
      <c r="E34" s="50"/>
      <c r="F34" s="51"/>
    </row>
    <row r="35" spans="1:6" ht="14.25">
      <c r="A35" s="121"/>
      <c r="B35" s="210"/>
      <c r="C35" s="50"/>
      <c r="D35" s="50"/>
      <c r="E35" s="50"/>
      <c r="F35" s="51"/>
    </row>
    <row r="36" spans="1:6" ht="14.25">
      <c r="A36" s="121"/>
      <c r="B36" s="49"/>
      <c r="C36" s="50"/>
      <c r="D36" s="50"/>
      <c r="E36" s="50"/>
      <c r="F36" s="51"/>
    </row>
    <row r="37" spans="1:6" ht="14.25">
      <c r="A37" s="121"/>
      <c r="B37" s="49"/>
      <c r="C37" s="50"/>
      <c r="D37" s="50"/>
      <c r="E37" s="50"/>
      <c r="F37" s="51"/>
    </row>
    <row r="38" spans="1:6" ht="14.25">
      <c r="A38" s="121"/>
      <c r="B38" s="49"/>
      <c r="C38" s="50"/>
      <c r="D38" s="50"/>
      <c r="E38" s="50"/>
      <c r="F38" s="51"/>
    </row>
    <row r="39" spans="1:6" ht="14.25">
      <c r="A39" s="41"/>
      <c r="B39" s="47" t="s">
        <v>15</v>
      </c>
      <c r="C39" s="42"/>
      <c r="D39" s="42"/>
      <c r="E39" s="42"/>
      <c r="F39" s="51"/>
    </row>
    <row r="40" spans="1:6" ht="15">
      <c r="A40" s="41"/>
      <c r="B40" s="52" t="s">
        <v>17</v>
      </c>
      <c r="C40" s="53"/>
      <c r="D40" s="53"/>
      <c r="E40" s="53"/>
      <c r="F40" s="43"/>
    </row>
    <row r="41" spans="1:6" ht="15">
      <c r="A41" s="41"/>
      <c r="B41" s="53" t="s">
        <v>18</v>
      </c>
      <c r="C41" s="53"/>
      <c r="D41" s="53"/>
      <c r="E41" s="53"/>
      <c r="F41" s="54"/>
    </row>
    <row r="42" spans="1:6" ht="15">
      <c r="A42" s="41"/>
      <c r="B42" s="53" t="s">
        <v>19</v>
      </c>
      <c r="C42" s="53"/>
      <c r="D42" s="53"/>
      <c r="E42" s="53"/>
      <c r="F42" s="43"/>
    </row>
    <row r="43" spans="1:6" ht="15">
      <c r="A43" s="41"/>
      <c r="B43" s="53" t="s">
        <v>20</v>
      </c>
      <c r="C43" s="53"/>
      <c r="D43" s="53"/>
      <c r="E43" s="53"/>
      <c r="F43" s="43"/>
    </row>
    <row r="44" spans="1:6" ht="15">
      <c r="A44" s="41"/>
      <c r="B44" s="53" t="s">
        <v>21</v>
      </c>
      <c r="C44" s="53"/>
      <c r="D44" s="53"/>
      <c r="E44" s="53"/>
      <c r="F44" s="43"/>
    </row>
    <row r="45" spans="1:6" ht="15">
      <c r="A45" s="41"/>
      <c r="B45" s="53" t="s">
        <v>22</v>
      </c>
      <c r="C45" s="53"/>
      <c r="D45" s="53"/>
      <c r="E45" s="53"/>
      <c r="F45" s="43"/>
    </row>
    <row r="46" spans="1:6" ht="15">
      <c r="A46" s="41"/>
      <c r="B46" s="53" t="s">
        <v>24</v>
      </c>
      <c r="C46" s="53"/>
      <c r="D46" s="53"/>
      <c r="E46" s="53"/>
      <c r="F46" s="43"/>
    </row>
    <row r="47" spans="1:6" ht="15">
      <c r="A47" s="41"/>
      <c r="B47" s="53" t="s">
        <v>23</v>
      </c>
      <c r="C47" s="53"/>
      <c r="D47" s="53"/>
      <c r="E47" s="53"/>
      <c r="F47" s="43"/>
    </row>
    <row r="48" spans="1:6" ht="15">
      <c r="A48" s="41"/>
      <c r="B48" s="208"/>
      <c r="C48" s="208"/>
      <c r="D48" s="208"/>
      <c r="E48" s="208"/>
      <c r="F48" s="43"/>
    </row>
    <row r="49" spans="1:6" ht="15">
      <c r="A49" s="41"/>
      <c r="B49" s="208"/>
      <c r="C49" s="208"/>
      <c r="D49" s="208"/>
      <c r="E49" s="208"/>
      <c r="F49" s="43"/>
    </row>
    <row r="50" spans="1:6" ht="14.25">
      <c r="A50" s="55"/>
      <c r="B50" s="207"/>
      <c r="C50" s="207"/>
      <c r="D50" s="207"/>
      <c r="E50" s="207"/>
      <c r="F50" s="56"/>
    </row>
  </sheetData>
  <sheetProtection/>
  <printOptions/>
  <pageMargins left="0.45" right="0" top="0.42" bottom="0.44" header="0.18" footer="0.511805555555556"/>
  <pageSetup horizontalDpi="600" verticalDpi="600" orientation="portrait" paperSize="9" scale="95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3">
      <selection activeCell="F29" sqref="F29"/>
    </sheetView>
  </sheetViews>
  <sheetFormatPr defaultColWidth="9.140625" defaultRowHeight="12.75"/>
  <cols>
    <col min="1" max="1" width="7.57421875" style="0" customWidth="1"/>
    <col min="2" max="2" width="6.7109375" style="0" customWidth="1"/>
    <col min="3" max="4" width="6.00390625" style="0" customWidth="1"/>
    <col min="5" max="5" width="9.8515625" style="0" customWidth="1"/>
    <col min="6" max="6" width="10.28125" style="0" customWidth="1"/>
    <col min="7" max="8" width="10.421875" style="0" customWidth="1"/>
    <col min="9" max="9" width="10.28125" style="0" customWidth="1"/>
    <col min="10" max="10" width="8.7109375" style="0" customWidth="1"/>
    <col min="11" max="11" width="8.28125" style="0" customWidth="1"/>
    <col min="12" max="12" width="8.421875" style="0" customWidth="1"/>
    <col min="13" max="13" width="8.00390625" style="0" customWidth="1"/>
    <col min="14" max="14" width="7.57421875" style="0" customWidth="1"/>
    <col min="15" max="15" width="11.00390625" style="0" customWidth="1"/>
    <col min="17" max="17" width="26.421875" style="0" customWidth="1"/>
    <col min="18" max="18" width="0.71875" style="0" customWidth="1"/>
  </cols>
  <sheetData>
    <row r="1" spans="1:15" ht="6" customHeight="1" thickBot="1">
      <c r="A1" s="24"/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3"/>
      <c r="N1" s="23"/>
      <c r="O1" s="23"/>
    </row>
    <row r="2" spans="1:17" ht="20.25" customHeight="1" thickBot="1">
      <c r="A2" s="69" t="s">
        <v>48</v>
      </c>
      <c r="B2" s="70"/>
      <c r="C2" s="70"/>
      <c r="D2" s="71"/>
      <c r="E2" s="71"/>
      <c r="F2" s="71"/>
      <c r="G2" s="72"/>
      <c r="H2" s="73"/>
      <c r="I2" s="74"/>
      <c r="J2" s="74"/>
      <c r="K2" s="74"/>
      <c r="L2" s="75" t="s">
        <v>49</v>
      </c>
      <c r="M2" s="75"/>
      <c r="N2" s="87"/>
      <c r="O2" s="105"/>
      <c r="P2" s="83" t="s">
        <v>115</v>
      </c>
      <c r="Q2" s="65"/>
    </row>
    <row r="3" spans="1:17" ht="15.75" customHeight="1" thickBot="1">
      <c r="A3" s="99" t="s">
        <v>51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88"/>
      <c r="O3" s="88"/>
      <c r="P3" s="89"/>
      <c r="Q3" s="66"/>
    </row>
    <row r="4" spans="1:17" ht="15.75" customHeight="1" thickBot="1">
      <c r="A4" s="103" t="s">
        <v>52</v>
      </c>
      <c r="B4" s="78"/>
      <c r="C4" s="78"/>
      <c r="D4" s="79"/>
      <c r="E4" s="80"/>
      <c r="F4" s="80"/>
      <c r="G4" s="81"/>
      <c r="H4" s="82"/>
      <c r="I4" s="82"/>
      <c r="J4" s="82"/>
      <c r="K4" s="82"/>
      <c r="L4" s="82"/>
      <c r="M4" s="82"/>
      <c r="N4" s="90"/>
      <c r="O4" s="90"/>
      <c r="P4" s="91"/>
      <c r="Q4" s="67"/>
    </row>
    <row r="5" spans="1:17" ht="15.75" customHeight="1" thickBot="1">
      <c r="A5" s="102" t="s">
        <v>53</v>
      </c>
      <c r="B5" s="84"/>
      <c r="C5" s="84"/>
      <c r="D5" s="84"/>
      <c r="E5" s="85"/>
      <c r="F5" s="85"/>
      <c r="G5" s="85"/>
      <c r="H5" s="86"/>
      <c r="I5" s="86"/>
      <c r="J5" s="86"/>
      <c r="K5" s="86"/>
      <c r="L5" s="86"/>
      <c r="M5" s="86"/>
      <c r="N5" s="92"/>
      <c r="O5" s="119"/>
      <c r="P5" s="93"/>
      <c r="Q5" s="68"/>
    </row>
    <row r="6" spans="1:17" ht="15" customHeight="1" thickTop="1">
      <c r="A6" s="6"/>
      <c r="B6" s="221" t="s">
        <v>26</v>
      </c>
      <c r="C6" s="222"/>
      <c r="D6" s="223"/>
      <c r="E6" s="7" t="s">
        <v>25</v>
      </c>
      <c r="F6" s="8"/>
      <c r="G6" s="8"/>
      <c r="H6" s="9"/>
      <c r="I6" s="94" t="s">
        <v>39</v>
      </c>
      <c r="J6" s="227" t="s">
        <v>79</v>
      </c>
      <c r="K6" s="228"/>
      <c r="L6" s="229" t="s">
        <v>33</v>
      </c>
      <c r="M6" s="229"/>
      <c r="N6" s="229"/>
      <c r="O6" s="115" t="s">
        <v>75</v>
      </c>
      <c r="P6" s="107"/>
      <c r="Q6" s="11"/>
    </row>
    <row r="7" spans="1:17" ht="12.75" customHeight="1">
      <c r="A7" s="12" t="s">
        <v>80</v>
      </c>
      <c r="B7" s="224"/>
      <c r="C7" s="225"/>
      <c r="D7" s="226"/>
      <c r="E7" s="13" t="s">
        <v>30</v>
      </c>
      <c r="F7" s="14" t="s">
        <v>38</v>
      </c>
      <c r="G7" s="13" t="s">
        <v>31</v>
      </c>
      <c r="H7" s="15" t="s">
        <v>32</v>
      </c>
      <c r="I7" s="95" t="s">
        <v>40</v>
      </c>
      <c r="J7" s="230" t="s">
        <v>34</v>
      </c>
      <c r="K7" s="231"/>
      <c r="L7" s="13" t="s">
        <v>29</v>
      </c>
      <c r="M7" s="15" t="s">
        <v>35</v>
      </c>
      <c r="N7" s="15" t="s">
        <v>43</v>
      </c>
      <c r="O7" s="109" t="s">
        <v>76</v>
      </c>
      <c r="P7" s="219" t="s">
        <v>27</v>
      </c>
      <c r="Q7" s="220"/>
    </row>
    <row r="8" spans="1:17" ht="14.25" customHeight="1" thickBot="1">
      <c r="A8" s="33"/>
      <c r="B8" s="64" t="s">
        <v>45</v>
      </c>
      <c r="C8" s="58" t="s">
        <v>46</v>
      </c>
      <c r="D8" s="59" t="s">
        <v>47</v>
      </c>
      <c r="E8" s="16" t="s">
        <v>28</v>
      </c>
      <c r="F8" s="17" t="s">
        <v>28</v>
      </c>
      <c r="G8" s="17" t="s">
        <v>28</v>
      </c>
      <c r="H8" s="17" t="s">
        <v>28</v>
      </c>
      <c r="I8" s="96" t="s">
        <v>28</v>
      </c>
      <c r="J8" s="33" t="s">
        <v>77</v>
      </c>
      <c r="K8" s="111" t="s">
        <v>78</v>
      </c>
      <c r="L8" s="16" t="s">
        <v>28</v>
      </c>
      <c r="M8" s="17" t="s">
        <v>28</v>
      </c>
      <c r="N8" s="17" t="s">
        <v>28</v>
      </c>
      <c r="O8" s="96" t="s">
        <v>28</v>
      </c>
      <c r="P8" s="108"/>
      <c r="Q8" s="19"/>
    </row>
    <row r="9" spans="1:17" ht="18" customHeight="1" thickTop="1">
      <c r="A9" s="146"/>
      <c r="B9" s="160"/>
      <c r="C9" s="129"/>
      <c r="D9" s="130"/>
      <c r="E9" s="131"/>
      <c r="F9" s="132"/>
      <c r="G9" s="133"/>
      <c r="H9" s="134"/>
      <c r="I9" s="134"/>
      <c r="J9" s="135"/>
      <c r="K9" s="130"/>
      <c r="L9" s="133"/>
      <c r="M9" s="133"/>
      <c r="N9" s="133"/>
      <c r="O9" s="136"/>
      <c r="P9" s="138"/>
      <c r="Q9" s="139"/>
    </row>
    <row r="10" spans="1:17" ht="18" customHeight="1">
      <c r="A10" s="146" t="s">
        <v>81</v>
      </c>
      <c r="B10" s="160" t="s">
        <v>102</v>
      </c>
      <c r="C10" s="129">
        <v>3</v>
      </c>
      <c r="D10" s="130" t="s">
        <v>56</v>
      </c>
      <c r="E10" s="131">
        <v>4788</v>
      </c>
      <c r="F10" s="132">
        <v>1500</v>
      </c>
      <c r="G10" s="133">
        <v>4688</v>
      </c>
      <c r="H10" s="134">
        <v>3988</v>
      </c>
      <c r="I10" s="134">
        <v>3988</v>
      </c>
      <c r="J10" s="135">
        <v>1300</v>
      </c>
      <c r="K10" s="130">
        <v>1250</v>
      </c>
      <c r="L10" s="133">
        <v>160</v>
      </c>
      <c r="M10" s="133">
        <v>30</v>
      </c>
      <c r="N10" s="133">
        <v>30</v>
      </c>
      <c r="O10" s="136">
        <f aca="true" t="shared" si="0" ref="O10:O26">E10+J10+L10+M10+N10</f>
        <v>6308</v>
      </c>
      <c r="P10" s="137"/>
      <c r="Q10" s="170"/>
    </row>
    <row r="11" spans="1:17" ht="18" customHeight="1">
      <c r="A11" s="146" t="s">
        <v>81</v>
      </c>
      <c r="B11" s="160"/>
      <c r="C11" s="129">
        <v>10</v>
      </c>
      <c r="D11" s="130" t="s">
        <v>56</v>
      </c>
      <c r="E11" s="131">
        <f>E10</f>
        <v>4788</v>
      </c>
      <c r="F11" s="132">
        <v>1500</v>
      </c>
      <c r="G11" s="133">
        <f>G10</f>
        <v>4688</v>
      </c>
      <c r="H11" s="134">
        <f>H10</f>
        <v>3988</v>
      </c>
      <c r="I11" s="134">
        <f>I10</f>
        <v>3988</v>
      </c>
      <c r="J11" s="135">
        <v>1300</v>
      </c>
      <c r="K11" s="135">
        <f aca="true" t="shared" si="1" ref="K11:N12">K10</f>
        <v>1250</v>
      </c>
      <c r="L11" s="133">
        <f t="shared" si="1"/>
        <v>160</v>
      </c>
      <c r="M11" s="133">
        <f t="shared" si="1"/>
        <v>30</v>
      </c>
      <c r="N11" s="133">
        <f t="shared" si="1"/>
        <v>30</v>
      </c>
      <c r="O11" s="136">
        <f t="shared" si="0"/>
        <v>6308</v>
      </c>
      <c r="P11" s="158"/>
      <c r="Q11" s="171"/>
    </row>
    <row r="12" spans="1:17" ht="18" customHeight="1">
      <c r="A12" s="146" t="s">
        <v>81</v>
      </c>
      <c r="B12" s="128"/>
      <c r="C12" s="129">
        <v>17</v>
      </c>
      <c r="D12" s="130" t="s">
        <v>56</v>
      </c>
      <c r="E12" s="131">
        <f>E10</f>
        <v>4788</v>
      </c>
      <c r="F12" s="132">
        <v>1500</v>
      </c>
      <c r="G12" s="133">
        <f>G10</f>
        <v>4688</v>
      </c>
      <c r="H12" s="134">
        <f>H10</f>
        <v>3988</v>
      </c>
      <c r="I12" s="134">
        <f>I10</f>
        <v>3988</v>
      </c>
      <c r="J12" s="135">
        <f>J11</f>
        <v>1300</v>
      </c>
      <c r="K12" s="135">
        <f t="shared" si="1"/>
        <v>1250</v>
      </c>
      <c r="L12" s="133">
        <f t="shared" si="1"/>
        <v>160</v>
      </c>
      <c r="M12" s="133">
        <f t="shared" si="1"/>
        <v>30</v>
      </c>
      <c r="N12" s="133">
        <f t="shared" si="1"/>
        <v>30</v>
      </c>
      <c r="O12" s="136">
        <f>E12+J12+L12+M12+N12</f>
        <v>6308</v>
      </c>
      <c r="P12" s="137"/>
      <c r="Q12" s="171"/>
    </row>
    <row r="13" spans="1:17" ht="18" customHeight="1">
      <c r="A13" s="146" t="s">
        <v>81</v>
      </c>
      <c r="B13" s="128" t="s">
        <v>116</v>
      </c>
      <c r="C13" s="129">
        <v>8</v>
      </c>
      <c r="D13" s="130" t="s">
        <v>56</v>
      </c>
      <c r="E13" s="131">
        <f>E12</f>
        <v>4788</v>
      </c>
      <c r="F13" s="132">
        <f>F12</f>
        <v>1500</v>
      </c>
      <c r="G13" s="133">
        <f>G12</f>
        <v>4688</v>
      </c>
      <c r="H13" s="134">
        <f aca="true" t="shared" si="2" ref="H13:J14">H12</f>
        <v>3988</v>
      </c>
      <c r="I13" s="134">
        <f t="shared" si="2"/>
        <v>3988</v>
      </c>
      <c r="J13" s="135">
        <f t="shared" si="2"/>
        <v>1300</v>
      </c>
      <c r="K13" s="130">
        <f aca="true" t="shared" si="3" ref="K13:N14">K12</f>
        <v>1250</v>
      </c>
      <c r="L13" s="133">
        <f t="shared" si="3"/>
        <v>160</v>
      </c>
      <c r="M13" s="133">
        <f t="shared" si="3"/>
        <v>30</v>
      </c>
      <c r="N13" s="133">
        <f t="shared" si="3"/>
        <v>30</v>
      </c>
      <c r="O13" s="136">
        <f t="shared" si="0"/>
        <v>6308</v>
      </c>
      <c r="P13" s="137"/>
      <c r="Q13" s="171"/>
    </row>
    <row r="14" spans="1:17" ht="18" customHeight="1">
      <c r="A14" s="146" t="s">
        <v>81</v>
      </c>
      <c r="B14" s="128"/>
      <c r="C14" s="129">
        <v>23</v>
      </c>
      <c r="D14" s="130" t="s">
        <v>103</v>
      </c>
      <c r="E14" s="131">
        <f>E13+100</f>
        <v>4888</v>
      </c>
      <c r="F14" s="132">
        <f aca="true" t="shared" si="4" ref="F14:F26">F13</f>
        <v>1500</v>
      </c>
      <c r="G14" s="133">
        <f>G13+100</f>
        <v>4788</v>
      </c>
      <c r="H14" s="134">
        <f>H13+100</f>
        <v>4088</v>
      </c>
      <c r="I14" s="134">
        <f>I13+100</f>
        <v>4088</v>
      </c>
      <c r="J14" s="135">
        <f t="shared" si="2"/>
        <v>1300</v>
      </c>
      <c r="K14" s="130">
        <f t="shared" si="3"/>
        <v>1250</v>
      </c>
      <c r="L14" s="133">
        <f t="shared" si="3"/>
        <v>160</v>
      </c>
      <c r="M14" s="133">
        <f t="shared" si="3"/>
        <v>30</v>
      </c>
      <c r="N14" s="133">
        <f t="shared" si="3"/>
        <v>30</v>
      </c>
      <c r="O14" s="136">
        <f t="shared" si="0"/>
        <v>6408</v>
      </c>
      <c r="P14" s="137"/>
      <c r="Q14" s="171"/>
    </row>
    <row r="15" spans="1:17" ht="18" customHeight="1">
      <c r="A15" s="146" t="s">
        <v>81</v>
      </c>
      <c r="B15" s="128"/>
      <c r="C15" s="129">
        <v>29</v>
      </c>
      <c r="D15" s="130" t="s">
        <v>56</v>
      </c>
      <c r="E15" s="131">
        <f>E14</f>
        <v>4888</v>
      </c>
      <c r="F15" s="132">
        <f t="shared" si="4"/>
        <v>1500</v>
      </c>
      <c r="G15" s="133">
        <f>G14</f>
        <v>4788</v>
      </c>
      <c r="H15" s="134">
        <f>H14</f>
        <v>4088</v>
      </c>
      <c r="I15" s="134">
        <f>I14</f>
        <v>4088</v>
      </c>
      <c r="J15" s="135">
        <f aca="true" t="shared" si="5" ref="J15:N17">J11</f>
        <v>1300</v>
      </c>
      <c r="K15" s="130">
        <f t="shared" si="5"/>
        <v>1250</v>
      </c>
      <c r="L15" s="133">
        <f t="shared" si="5"/>
        <v>160</v>
      </c>
      <c r="M15" s="133">
        <f t="shared" si="5"/>
        <v>30</v>
      </c>
      <c r="N15" s="133">
        <f t="shared" si="5"/>
        <v>30</v>
      </c>
      <c r="O15" s="136">
        <f t="shared" si="0"/>
        <v>6408</v>
      </c>
      <c r="P15" s="137"/>
      <c r="Q15" s="170"/>
    </row>
    <row r="16" spans="1:17" ht="18" customHeight="1">
      <c r="A16" s="146" t="s">
        <v>81</v>
      </c>
      <c r="B16" s="128" t="s">
        <v>117</v>
      </c>
      <c r="C16" s="129">
        <v>12</v>
      </c>
      <c r="D16" s="130" t="s">
        <v>56</v>
      </c>
      <c r="E16" s="131">
        <f>E13</f>
        <v>4788</v>
      </c>
      <c r="F16" s="132">
        <f t="shared" si="4"/>
        <v>1500</v>
      </c>
      <c r="G16" s="133">
        <f>G13</f>
        <v>4688</v>
      </c>
      <c r="H16" s="134">
        <f>H13</f>
        <v>3988</v>
      </c>
      <c r="I16" s="134">
        <f>I13</f>
        <v>3988</v>
      </c>
      <c r="J16" s="135">
        <f t="shared" si="5"/>
        <v>1300</v>
      </c>
      <c r="K16" s="130">
        <f t="shared" si="5"/>
        <v>1250</v>
      </c>
      <c r="L16" s="133">
        <f t="shared" si="5"/>
        <v>160</v>
      </c>
      <c r="M16" s="133">
        <f t="shared" si="5"/>
        <v>30</v>
      </c>
      <c r="N16" s="133">
        <f t="shared" si="5"/>
        <v>30</v>
      </c>
      <c r="O16" s="136">
        <f t="shared" si="0"/>
        <v>6308</v>
      </c>
      <c r="P16" s="158" t="s">
        <v>85</v>
      </c>
      <c r="Q16" s="171"/>
    </row>
    <row r="17" spans="1:17" ht="18" customHeight="1">
      <c r="A17" s="146" t="s">
        <v>81</v>
      </c>
      <c r="B17" s="128"/>
      <c r="C17" s="129">
        <v>26</v>
      </c>
      <c r="D17" s="130" t="s">
        <v>56</v>
      </c>
      <c r="E17" s="131">
        <f>E16</f>
        <v>4788</v>
      </c>
      <c r="F17" s="132">
        <f t="shared" si="4"/>
        <v>1500</v>
      </c>
      <c r="G17" s="133">
        <f>G16</f>
        <v>4688</v>
      </c>
      <c r="H17" s="134">
        <f>H16</f>
        <v>3988</v>
      </c>
      <c r="I17" s="134">
        <f>I16</f>
        <v>3988</v>
      </c>
      <c r="J17" s="135">
        <f t="shared" si="5"/>
        <v>1300</v>
      </c>
      <c r="K17" s="130">
        <f t="shared" si="5"/>
        <v>1250</v>
      </c>
      <c r="L17" s="133">
        <f t="shared" si="5"/>
        <v>160</v>
      </c>
      <c r="M17" s="133">
        <f t="shared" si="5"/>
        <v>30</v>
      </c>
      <c r="N17" s="133">
        <f t="shared" si="5"/>
        <v>30</v>
      </c>
      <c r="O17" s="136">
        <f t="shared" si="0"/>
        <v>6308</v>
      </c>
      <c r="P17" s="137" t="s">
        <v>83</v>
      </c>
      <c r="Q17" s="171"/>
    </row>
    <row r="18" spans="1:17" ht="18" customHeight="1">
      <c r="A18" s="146" t="s">
        <v>81</v>
      </c>
      <c r="B18" s="128" t="s">
        <v>118</v>
      </c>
      <c r="C18" s="129">
        <v>10</v>
      </c>
      <c r="D18" s="130" t="s">
        <v>56</v>
      </c>
      <c r="E18" s="131">
        <f>E17</f>
        <v>4788</v>
      </c>
      <c r="F18" s="132">
        <f t="shared" si="4"/>
        <v>1500</v>
      </c>
      <c r="G18" s="133">
        <f>G17</f>
        <v>4688</v>
      </c>
      <c r="H18" s="134">
        <f aca="true" t="shared" si="6" ref="H18:J19">H17</f>
        <v>3988</v>
      </c>
      <c r="I18" s="134">
        <f t="shared" si="6"/>
        <v>3988</v>
      </c>
      <c r="J18" s="135">
        <f t="shared" si="6"/>
        <v>1300</v>
      </c>
      <c r="K18" s="130">
        <f aca="true" t="shared" si="7" ref="K18:N19">K17</f>
        <v>1250</v>
      </c>
      <c r="L18" s="133">
        <f t="shared" si="7"/>
        <v>160</v>
      </c>
      <c r="M18" s="133">
        <f t="shared" si="7"/>
        <v>30</v>
      </c>
      <c r="N18" s="133">
        <f t="shared" si="7"/>
        <v>30</v>
      </c>
      <c r="O18" s="136">
        <f t="shared" si="0"/>
        <v>6308</v>
      </c>
      <c r="P18" s="137" t="s">
        <v>84</v>
      </c>
      <c r="Q18" s="171"/>
    </row>
    <row r="19" spans="1:17" ht="18" customHeight="1">
      <c r="A19" s="146" t="s">
        <v>81</v>
      </c>
      <c r="B19" s="128"/>
      <c r="C19" s="129">
        <v>24</v>
      </c>
      <c r="D19" s="130" t="s">
        <v>56</v>
      </c>
      <c r="E19" s="131">
        <f>E18</f>
        <v>4788</v>
      </c>
      <c r="F19" s="132">
        <f t="shared" si="4"/>
        <v>1500</v>
      </c>
      <c r="G19" s="133">
        <f>G17</f>
        <v>4688</v>
      </c>
      <c r="H19" s="134">
        <f>H18</f>
        <v>3988</v>
      </c>
      <c r="I19" s="134">
        <f t="shared" si="6"/>
        <v>3988</v>
      </c>
      <c r="J19" s="135">
        <f t="shared" si="6"/>
        <v>1300</v>
      </c>
      <c r="K19" s="130">
        <f t="shared" si="7"/>
        <v>1250</v>
      </c>
      <c r="L19" s="133">
        <f t="shared" si="7"/>
        <v>160</v>
      </c>
      <c r="M19" s="133">
        <f t="shared" si="7"/>
        <v>30</v>
      </c>
      <c r="N19" s="133">
        <f t="shared" si="7"/>
        <v>30</v>
      </c>
      <c r="O19" s="136">
        <f t="shared" si="0"/>
        <v>6308</v>
      </c>
      <c r="P19" s="137" t="s">
        <v>99</v>
      </c>
      <c r="Q19" s="171"/>
    </row>
    <row r="20" spans="1:17" ht="18" customHeight="1">
      <c r="A20" s="146" t="s">
        <v>81</v>
      </c>
      <c r="B20" s="128" t="s">
        <v>119</v>
      </c>
      <c r="C20" s="129">
        <v>7</v>
      </c>
      <c r="D20" s="130" t="s">
        <v>56</v>
      </c>
      <c r="E20" s="131">
        <f>E19+200</f>
        <v>4988</v>
      </c>
      <c r="F20" s="132">
        <f t="shared" si="4"/>
        <v>1500</v>
      </c>
      <c r="G20" s="133">
        <f>G19+200</f>
        <v>4888</v>
      </c>
      <c r="H20" s="134">
        <f>H19+200</f>
        <v>4188</v>
      </c>
      <c r="I20" s="134">
        <f>I19+200</f>
        <v>4188</v>
      </c>
      <c r="J20" s="135">
        <f aca="true" t="shared" si="8" ref="J20:N21">J16</f>
        <v>1300</v>
      </c>
      <c r="K20" s="130">
        <f t="shared" si="8"/>
        <v>1250</v>
      </c>
      <c r="L20" s="133">
        <f t="shared" si="8"/>
        <v>160</v>
      </c>
      <c r="M20" s="133">
        <f t="shared" si="8"/>
        <v>30</v>
      </c>
      <c r="N20" s="133">
        <f t="shared" si="8"/>
        <v>30</v>
      </c>
      <c r="O20" s="136">
        <f t="shared" si="0"/>
        <v>6508</v>
      </c>
      <c r="P20" s="137" t="s">
        <v>100</v>
      </c>
      <c r="Q20" s="171"/>
    </row>
    <row r="21" spans="1:17" ht="18" customHeight="1">
      <c r="A21" s="146" t="s">
        <v>81</v>
      </c>
      <c r="B21" s="128"/>
      <c r="C21" s="129">
        <v>12</v>
      </c>
      <c r="D21" s="130" t="s">
        <v>104</v>
      </c>
      <c r="E21" s="131">
        <f>E19</f>
        <v>4788</v>
      </c>
      <c r="F21" s="132">
        <f t="shared" si="4"/>
        <v>1500</v>
      </c>
      <c r="G21" s="133">
        <f>G19</f>
        <v>4688</v>
      </c>
      <c r="H21" s="134">
        <f>H19</f>
        <v>3988</v>
      </c>
      <c r="I21" s="134">
        <f>I19</f>
        <v>3988</v>
      </c>
      <c r="J21" s="135">
        <f t="shared" si="8"/>
        <v>1300</v>
      </c>
      <c r="K21" s="130">
        <f t="shared" si="8"/>
        <v>1250</v>
      </c>
      <c r="L21" s="133">
        <f t="shared" si="8"/>
        <v>160</v>
      </c>
      <c r="M21" s="133">
        <f t="shared" si="8"/>
        <v>30</v>
      </c>
      <c r="N21" s="133">
        <f t="shared" si="8"/>
        <v>30</v>
      </c>
      <c r="O21" s="136">
        <f t="shared" si="0"/>
        <v>6308</v>
      </c>
      <c r="P21" s="137"/>
      <c r="Q21" s="171"/>
    </row>
    <row r="22" spans="1:17" ht="18" customHeight="1">
      <c r="A22" s="146" t="s">
        <v>81</v>
      </c>
      <c r="B22" s="128"/>
      <c r="C22" s="129">
        <v>26</v>
      </c>
      <c r="D22" s="130" t="s">
        <v>104</v>
      </c>
      <c r="E22" s="131">
        <f>E21</f>
        <v>4788</v>
      </c>
      <c r="F22" s="132">
        <f t="shared" si="4"/>
        <v>1500</v>
      </c>
      <c r="G22" s="133">
        <f>G21</f>
        <v>4688</v>
      </c>
      <c r="H22" s="134">
        <f aca="true" t="shared" si="9" ref="H22:J23">H21</f>
        <v>3988</v>
      </c>
      <c r="I22" s="134">
        <f t="shared" si="9"/>
        <v>3988</v>
      </c>
      <c r="J22" s="135">
        <f t="shared" si="9"/>
        <v>1300</v>
      </c>
      <c r="K22" s="130">
        <f aca="true" t="shared" si="10" ref="K22:N23">K21</f>
        <v>1250</v>
      </c>
      <c r="L22" s="133">
        <f t="shared" si="10"/>
        <v>160</v>
      </c>
      <c r="M22" s="133">
        <f t="shared" si="10"/>
        <v>30</v>
      </c>
      <c r="N22" s="133">
        <f t="shared" si="10"/>
        <v>30</v>
      </c>
      <c r="O22" s="136">
        <f t="shared" si="0"/>
        <v>6308</v>
      </c>
      <c r="P22" s="137"/>
      <c r="Q22" s="171"/>
    </row>
    <row r="23" spans="1:17" ht="18" customHeight="1">
      <c r="A23" s="146" t="s">
        <v>81</v>
      </c>
      <c r="B23" s="128" t="s">
        <v>120</v>
      </c>
      <c r="C23" s="129">
        <v>11</v>
      </c>
      <c r="D23" s="130" t="s">
        <v>56</v>
      </c>
      <c r="E23" s="131">
        <f>E22</f>
        <v>4788</v>
      </c>
      <c r="F23" s="132">
        <f t="shared" si="4"/>
        <v>1500</v>
      </c>
      <c r="G23" s="133">
        <f>G21</f>
        <v>4688</v>
      </c>
      <c r="H23" s="134">
        <f>H22</f>
        <v>3988</v>
      </c>
      <c r="I23" s="134">
        <f t="shared" si="9"/>
        <v>3988</v>
      </c>
      <c r="J23" s="135">
        <f t="shared" si="9"/>
        <v>1300</v>
      </c>
      <c r="K23" s="130">
        <f t="shared" si="10"/>
        <v>1250</v>
      </c>
      <c r="L23" s="133">
        <f t="shared" si="10"/>
        <v>160</v>
      </c>
      <c r="M23" s="133">
        <f t="shared" si="10"/>
        <v>30</v>
      </c>
      <c r="N23" s="133">
        <f t="shared" si="10"/>
        <v>30</v>
      </c>
      <c r="O23" s="136">
        <f t="shared" si="0"/>
        <v>6308</v>
      </c>
      <c r="P23" s="137"/>
      <c r="Q23" s="171"/>
    </row>
    <row r="24" spans="1:17" ht="18" customHeight="1">
      <c r="A24" s="146" t="s">
        <v>81</v>
      </c>
      <c r="B24" s="128"/>
      <c r="C24" s="129">
        <v>25</v>
      </c>
      <c r="D24" s="130" t="s">
        <v>56</v>
      </c>
      <c r="E24" s="131">
        <f>E23</f>
        <v>4788</v>
      </c>
      <c r="F24" s="132">
        <f t="shared" si="4"/>
        <v>1500</v>
      </c>
      <c r="G24" s="133">
        <f>G23</f>
        <v>4688</v>
      </c>
      <c r="H24" s="134">
        <f>H23</f>
        <v>3988</v>
      </c>
      <c r="I24" s="134">
        <f>I23</f>
        <v>3988</v>
      </c>
      <c r="J24" s="135">
        <f aca="true" t="shared" si="11" ref="J24:N26">J20</f>
        <v>1300</v>
      </c>
      <c r="K24" s="130">
        <f t="shared" si="11"/>
        <v>1250</v>
      </c>
      <c r="L24" s="133">
        <f t="shared" si="11"/>
        <v>160</v>
      </c>
      <c r="M24" s="133">
        <f t="shared" si="11"/>
        <v>30</v>
      </c>
      <c r="N24" s="133">
        <f t="shared" si="11"/>
        <v>30</v>
      </c>
      <c r="O24" s="136">
        <f t="shared" si="0"/>
        <v>6308</v>
      </c>
      <c r="P24" s="137"/>
      <c r="Q24" s="171"/>
    </row>
    <row r="25" spans="1:17" ht="18" customHeight="1">
      <c r="A25" s="146" t="s">
        <v>81</v>
      </c>
      <c r="B25" s="128" t="s">
        <v>121</v>
      </c>
      <c r="C25" s="129">
        <v>9</v>
      </c>
      <c r="D25" s="130" t="s">
        <v>56</v>
      </c>
      <c r="E25" s="131">
        <f>E24</f>
        <v>4788</v>
      </c>
      <c r="F25" s="132">
        <f t="shared" si="4"/>
        <v>1500</v>
      </c>
      <c r="G25" s="133">
        <f>G23</f>
        <v>4688</v>
      </c>
      <c r="H25" s="134">
        <f>H23</f>
        <v>3988</v>
      </c>
      <c r="I25" s="134">
        <f>I24</f>
        <v>3988</v>
      </c>
      <c r="J25" s="135">
        <f t="shared" si="11"/>
        <v>1300</v>
      </c>
      <c r="K25" s="130">
        <f t="shared" si="11"/>
        <v>1250</v>
      </c>
      <c r="L25" s="133">
        <f t="shared" si="11"/>
        <v>160</v>
      </c>
      <c r="M25" s="133">
        <f t="shared" si="11"/>
        <v>30</v>
      </c>
      <c r="N25" s="133">
        <f t="shared" si="11"/>
        <v>30</v>
      </c>
      <c r="O25" s="136">
        <f t="shared" si="0"/>
        <v>6308</v>
      </c>
      <c r="P25" s="137"/>
      <c r="Q25" s="171"/>
    </row>
    <row r="26" spans="1:17" ht="18" customHeight="1">
      <c r="A26" s="146" t="s">
        <v>81</v>
      </c>
      <c r="B26" s="128"/>
      <c r="C26" s="129">
        <v>23</v>
      </c>
      <c r="D26" s="130" t="s">
        <v>56</v>
      </c>
      <c r="E26" s="131">
        <f>E25</f>
        <v>4788</v>
      </c>
      <c r="F26" s="132">
        <f t="shared" si="4"/>
        <v>1500</v>
      </c>
      <c r="G26" s="133">
        <f>G25</f>
        <v>4688</v>
      </c>
      <c r="H26" s="134">
        <f>H25</f>
        <v>3988</v>
      </c>
      <c r="I26" s="134">
        <f>I25</f>
        <v>3988</v>
      </c>
      <c r="J26" s="135">
        <f t="shared" si="11"/>
        <v>1300</v>
      </c>
      <c r="K26" s="130">
        <f t="shared" si="11"/>
        <v>1250</v>
      </c>
      <c r="L26" s="133">
        <f t="shared" si="11"/>
        <v>160</v>
      </c>
      <c r="M26" s="133">
        <f t="shared" si="11"/>
        <v>30</v>
      </c>
      <c r="N26" s="133">
        <f t="shared" si="11"/>
        <v>30</v>
      </c>
      <c r="O26" s="136">
        <f t="shared" si="0"/>
        <v>6308</v>
      </c>
      <c r="P26" s="137"/>
      <c r="Q26" s="171"/>
    </row>
    <row r="27" spans="1:17" ht="18" customHeight="1">
      <c r="A27" s="146"/>
      <c r="B27" s="128"/>
      <c r="C27" s="129"/>
      <c r="D27" s="130"/>
      <c r="E27" s="131"/>
      <c r="F27" s="132"/>
      <c r="G27" s="133"/>
      <c r="H27" s="134"/>
      <c r="I27" s="134"/>
      <c r="J27" s="135"/>
      <c r="K27" s="130"/>
      <c r="L27" s="133"/>
      <c r="M27" s="133"/>
      <c r="N27" s="133"/>
      <c r="O27" s="136"/>
      <c r="P27" s="138"/>
      <c r="Q27" s="139"/>
    </row>
    <row r="28" spans="1:17" ht="18" customHeight="1">
      <c r="A28" s="147"/>
      <c r="B28" s="62"/>
      <c r="C28" s="57"/>
      <c r="D28" s="60"/>
      <c r="E28" s="20"/>
      <c r="F28" s="22"/>
      <c r="G28" s="34"/>
      <c r="H28" s="21"/>
      <c r="I28" s="21"/>
      <c r="J28" s="117"/>
      <c r="K28" s="60"/>
      <c r="L28" s="34"/>
      <c r="M28" s="34"/>
      <c r="N28" s="106"/>
      <c r="O28" s="113"/>
      <c r="P28" s="140"/>
      <c r="Q28" s="141"/>
    </row>
    <row r="29" spans="1:17" ht="18" customHeight="1">
      <c r="A29" s="166" t="s">
        <v>82</v>
      </c>
      <c r="B29" s="169" t="s">
        <v>102</v>
      </c>
      <c r="C29" s="168">
        <v>7</v>
      </c>
      <c r="D29" s="172" t="s">
        <v>44</v>
      </c>
      <c r="E29" s="20">
        <v>5488</v>
      </c>
      <c r="F29" s="22">
        <v>1500</v>
      </c>
      <c r="G29" s="34">
        <v>5288</v>
      </c>
      <c r="H29" s="21">
        <v>4398</v>
      </c>
      <c r="I29" s="21">
        <v>3988</v>
      </c>
      <c r="J29" s="117">
        <v>1240</v>
      </c>
      <c r="K29" s="60">
        <v>1200</v>
      </c>
      <c r="L29" s="34">
        <v>160</v>
      </c>
      <c r="M29" s="34">
        <v>30</v>
      </c>
      <c r="N29" s="106">
        <v>30</v>
      </c>
      <c r="O29" s="113">
        <f aca="true" t="shared" si="12" ref="O29:O42">E29+J29+L29+M29+N29</f>
        <v>6948</v>
      </c>
      <c r="P29" s="140"/>
      <c r="Q29" s="141"/>
    </row>
    <row r="30" spans="1:17" ht="18" customHeight="1">
      <c r="A30" s="166" t="s">
        <v>82</v>
      </c>
      <c r="B30" s="167"/>
      <c r="C30" s="168">
        <v>21</v>
      </c>
      <c r="D30" s="172" t="s">
        <v>44</v>
      </c>
      <c r="E30" s="20">
        <f>E29+450</f>
        <v>5938</v>
      </c>
      <c r="F30" s="22">
        <v>1500</v>
      </c>
      <c r="G30" s="34">
        <f>G29+400</f>
        <v>5688</v>
      </c>
      <c r="H30" s="21">
        <f>H29+400</f>
        <v>4798</v>
      </c>
      <c r="I30" s="21">
        <f>I29+400</f>
        <v>4388</v>
      </c>
      <c r="J30" s="117">
        <f>J29</f>
        <v>1240</v>
      </c>
      <c r="K30" s="60">
        <f>K29</f>
        <v>1200</v>
      </c>
      <c r="L30" s="34">
        <f>L29</f>
        <v>160</v>
      </c>
      <c r="M30" s="34">
        <f>M29</f>
        <v>30</v>
      </c>
      <c r="N30" s="106">
        <f>N29</f>
        <v>30</v>
      </c>
      <c r="O30" s="113">
        <f t="shared" si="12"/>
        <v>7398</v>
      </c>
      <c r="P30" s="144"/>
      <c r="Q30" s="141"/>
    </row>
    <row r="31" spans="1:17" ht="18" customHeight="1">
      <c r="A31" s="166" t="s">
        <v>82</v>
      </c>
      <c r="B31" s="167" t="s">
        <v>116</v>
      </c>
      <c r="C31" s="168">
        <v>12</v>
      </c>
      <c r="D31" s="172" t="s">
        <v>44</v>
      </c>
      <c r="E31" s="211">
        <v>5488</v>
      </c>
      <c r="F31" s="212">
        <f aca="true" t="shared" si="13" ref="E31:K37">F30</f>
        <v>1500</v>
      </c>
      <c r="G31" s="213">
        <v>5288</v>
      </c>
      <c r="H31" s="213">
        <v>4398</v>
      </c>
      <c r="I31" s="213">
        <v>3988</v>
      </c>
      <c r="J31" s="117">
        <f t="shared" si="13"/>
        <v>1240</v>
      </c>
      <c r="K31" s="60">
        <f t="shared" si="13"/>
        <v>1200</v>
      </c>
      <c r="L31" s="34">
        <f aca="true" t="shared" si="14" ref="L31:L42">L30</f>
        <v>160</v>
      </c>
      <c r="M31" s="34">
        <f aca="true" t="shared" si="15" ref="M31:M42">M30</f>
        <v>30</v>
      </c>
      <c r="N31" s="106">
        <f aca="true" t="shared" si="16" ref="N31:N42">N30</f>
        <v>30</v>
      </c>
      <c r="O31" s="113">
        <f t="shared" si="12"/>
        <v>6948</v>
      </c>
      <c r="P31" s="145"/>
      <c r="Q31" s="141"/>
    </row>
    <row r="32" spans="1:17" ht="18" customHeight="1">
      <c r="A32" s="166" t="s">
        <v>82</v>
      </c>
      <c r="B32" s="167"/>
      <c r="C32" s="168">
        <v>26</v>
      </c>
      <c r="D32" s="172" t="s">
        <v>44</v>
      </c>
      <c r="E32" s="211">
        <f t="shared" si="13"/>
        <v>5488</v>
      </c>
      <c r="F32" s="212">
        <f t="shared" si="13"/>
        <v>1500</v>
      </c>
      <c r="G32" s="213">
        <f t="shared" si="13"/>
        <v>5288</v>
      </c>
      <c r="H32" s="213">
        <f t="shared" si="13"/>
        <v>4398</v>
      </c>
      <c r="I32" s="213">
        <f t="shared" si="13"/>
        <v>3988</v>
      </c>
      <c r="J32" s="117">
        <f t="shared" si="13"/>
        <v>1240</v>
      </c>
      <c r="K32" s="60">
        <f t="shared" si="13"/>
        <v>1200</v>
      </c>
      <c r="L32" s="34">
        <f t="shared" si="14"/>
        <v>160</v>
      </c>
      <c r="M32" s="34">
        <f t="shared" si="15"/>
        <v>30</v>
      </c>
      <c r="N32" s="106">
        <f t="shared" si="16"/>
        <v>30</v>
      </c>
      <c r="O32" s="113">
        <f t="shared" si="12"/>
        <v>6948</v>
      </c>
      <c r="P32" s="145"/>
      <c r="Q32" s="141"/>
    </row>
    <row r="33" spans="1:17" ht="18" customHeight="1">
      <c r="A33" s="166" t="s">
        <v>82</v>
      </c>
      <c r="B33" s="167" t="s">
        <v>117</v>
      </c>
      <c r="C33" s="168">
        <v>2</v>
      </c>
      <c r="D33" s="172" t="s">
        <v>44</v>
      </c>
      <c r="E33" s="211">
        <f t="shared" si="13"/>
        <v>5488</v>
      </c>
      <c r="F33" s="212">
        <f t="shared" si="13"/>
        <v>1500</v>
      </c>
      <c r="G33" s="213">
        <f t="shared" si="13"/>
        <v>5288</v>
      </c>
      <c r="H33" s="213">
        <f t="shared" si="13"/>
        <v>4398</v>
      </c>
      <c r="I33" s="213">
        <f t="shared" si="13"/>
        <v>3988</v>
      </c>
      <c r="J33" s="117">
        <f t="shared" si="13"/>
        <v>1240</v>
      </c>
      <c r="K33" s="60">
        <f t="shared" si="13"/>
        <v>1200</v>
      </c>
      <c r="L33" s="34">
        <f t="shared" si="14"/>
        <v>160</v>
      </c>
      <c r="M33" s="34">
        <f t="shared" si="15"/>
        <v>30</v>
      </c>
      <c r="N33" s="106">
        <f t="shared" si="16"/>
        <v>30</v>
      </c>
      <c r="O33" s="113">
        <f t="shared" si="12"/>
        <v>6948</v>
      </c>
      <c r="P33" s="145"/>
      <c r="Q33" s="141"/>
    </row>
    <row r="34" spans="1:17" ht="18" customHeight="1">
      <c r="A34" s="166" t="s">
        <v>82</v>
      </c>
      <c r="B34" s="167"/>
      <c r="C34" s="168">
        <v>16</v>
      </c>
      <c r="D34" s="172" t="s">
        <v>44</v>
      </c>
      <c r="E34" s="211">
        <f t="shared" si="13"/>
        <v>5488</v>
      </c>
      <c r="F34" s="212">
        <f t="shared" si="13"/>
        <v>1500</v>
      </c>
      <c r="G34" s="213">
        <f t="shared" si="13"/>
        <v>5288</v>
      </c>
      <c r="H34" s="213">
        <f t="shared" si="13"/>
        <v>4398</v>
      </c>
      <c r="I34" s="213">
        <f t="shared" si="13"/>
        <v>3988</v>
      </c>
      <c r="J34" s="117">
        <f t="shared" si="13"/>
        <v>1240</v>
      </c>
      <c r="K34" s="60">
        <f t="shared" si="13"/>
        <v>1200</v>
      </c>
      <c r="L34" s="34">
        <f t="shared" si="14"/>
        <v>160</v>
      </c>
      <c r="M34" s="34">
        <f t="shared" si="15"/>
        <v>30</v>
      </c>
      <c r="N34" s="106">
        <f t="shared" si="16"/>
        <v>30</v>
      </c>
      <c r="O34" s="113">
        <f t="shared" si="12"/>
        <v>6948</v>
      </c>
      <c r="P34" s="143" t="s">
        <v>85</v>
      </c>
      <c r="Q34" s="141"/>
    </row>
    <row r="35" spans="1:17" ht="18" customHeight="1">
      <c r="A35" s="166" t="s">
        <v>82</v>
      </c>
      <c r="B35" s="167" t="s">
        <v>118</v>
      </c>
      <c r="C35" s="168">
        <v>14</v>
      </c>
      <c r="D35" s="172" t="s">
        <v>44</v>
      </c>
      <c r="E35" s="211">
        <f t="shared" si="13"/>
        <v>5488</v>
      </c>
      <c r="F35" s="212">
        <f t="shared" si="13"/>
        <v>1500</v>
      </c>
      <c r="G35" s="213">
        <f t="shared" si="13"/>
        <v>5288</v>
      </c>
      <c r="H35" s="213">
        <f t="shared" si="13"/>
        <v>4398</v>
      </c>
      <c r="I35" s="213">
        <f t="shared" si="13"/>
        <v>3988</v>
      </c>
      <c r="J35" s="117">
        <f t="shared" si="13"/>
        <v>1240</v>
      </c>
      <c r="K35" s="60">
        <f t="shared" si="13"/>
        <v>1200</v>
      </c>
      <c r="L35" s="34">
        <f t="shared" si="14"/>
        <v>160</v>
      </c>
      <c r="M35" s="34">
        <f t="shared" si="15"/>
        <v>30</v>
      </c>
      <c r="N35" s="106">
        <f t="shared" si="16"/>
        <v>30</v>
      </c>
      <c r="O35" s="113">
        <f t="shared" si="12"/>
        <v>6948</v>
      </c>
      <c r="P35" s="140" t="s">
        <v>86</v>
      </c>
      <c r="Q35" s="141"/>
    </row>
    <row r="36" spans="1:17" ht="18" customHeight="1">
      <c r="A36" s="166" t="s">
        <v>82</v>
      </c>
      <c r="B36" s="167"/>
      <c r="C36" s="168">
        <v>28</v>
      </c>
      <c r="D36" s="172" t="s">
        <v>44</v>
      </c>
      <c r="E36" s="211">
        <f t="shared" si="13"/>
        <v>5488</v>
      </c>
      <c r="F36" s="212">
        <f t="shared" si="13"/>
        <v>1500</v>
      </c>
      <c r="G36" s="213">
        <f t="shared" si="13"/>
        <v>5288</v>
      </c>
      <c r="H36" s="213">
        <f t="shared" si="13"/>
        <v>4398</v>
      </c>
      <c r="I36" s="213">
        <f t="shared" si="13"/>
        <v>3988</v>
      </c>
      <c r="J36" s="117">
        <f t="shared" si="13"/>
        <v>1240</v>
      </c>
      <c r="K36" s="60">
        <f t="shared" si="13"/>
        <v>1200</v>
      </c>
      <c r="L36" s="34">
        <f t="shared" si="14"/>
        <v>160</v>
      </c>
      <c r="M36" s="34">
        <f t="shared" si="15"/>
        <v>30</v>
      </c>
      <c r="N36" s="106">
        <f t="shared" si="16"/>
        <v>30</v>
      </c>
      <c r="O36" s="113">
        <f t="shared" si="12"/>
        <v>6948</v>
      </c>
      <c r="P36" s="140" t="s">
        <v>87</v>
      </c>
      <c r="Q36" s="141"/>
    </row>
    <row r="37" spans="1:17" ht="18" customHeight="1">
      <c r="A37" s="166" t="s">
        <v>82</v>
      </c>
      <c r="B37" s="167" t="s">
        <v>119</v>
      </c>
      <c r="C37" s="168">
        <v>4</v>
      </c>
      <c r="D37" s="172" t="s">
        <v>44</v>
      </c>
      <c r="E37" s="211">
        <f t="shared" si="13"/>
        <v>5488</v>
      </c>
      <c r="F37" s="212">
        <f t="shared" si="13"/>
        <v>1500</v>
      </c>
      <c r="G37" s="213">
        <f t="shared" si="13"/>
        <v>5288</v>
      </c>
      <c r="H37" s="213">
        <f t="shared" si="13"/>
        <v>4398</v>
      </c>
      <c r="I37" s="213">
        <f t="shared" si="13"/>
        <v>3988</v>
      </c>
      <c r="J37" s="117">
        <f t="shared" si="13"/>
        <v>1240</v>
      </c>
      <c r="K37" s="60">
        <f t="shared" si="13"/>
        <v>1200</v>
      </c>
      <c r="L37" s="34">
        <f t="shared" si="14"/>
        <v>160</v>
      </c>
      <c r="M37" s="34">
        <f t="shared" si="15"/>
        <v>30</v>
      </c>
      <c r="N37" s="106">
        <f t="shared" si="16"/>
        <v>30</v>
      </c>
      <c r="O37" s="113">
        <f t="shared" si="12"/>
        <v>6948</v>
      </c>
      <c r="P37" s="140" t="s">
        <v>88</v>
      </c>
      <c r="Q37" s="141"/>
    </row>
    <row r="38" spans="1:17" ht="18" customHeight="1">
      <c r="A38" s="166" t="s">
        <v>82</v>
      </c>
      <c r="B38" s="167"/>
      <c r="C38" s="168">
        <v>11</v>
      </c>
      <c r="D38" s="172" t="s">
        <v>44</v>
      </c>
      <c r="E38" s="211">
        <f>E37+100</f>
        <v>5588</v>
      </c>
      <c r="F38" s="212">
        <f>F37</f>
        <v>1500</v>
      </c>
      <c r="G38" s="213">
        <f>G37+100</f>
        <v>5388</v>
      </c>
      <c r="H38" s="213">
        <f>H37+100</f>
        <v>4498</v>
      </c>
      <c r="I38" s="213">
        <f>I37+100</f>
        <v>4088</v>
      </c>
      <c r="J38" s="117">
        <f aca="true" t="shared" si="17" ref="J38:K42">J37</f>
        <v>1240</v>
      </c>
      <c r="K38" s="60">
        <f t="shared" si="17"/>
        <v>1200</v>
      </c>
      <c r="L38" s="34">
        <f t="shared" si="14"/>
        <v>160</v>
      </c>
      <c r="M38" s="34">
        <f t="shared" si="15"/>
        <v>30</v>
      </c>
      <c r="N38" s="106">
        <f t="shared" si="16"/>
        <v>30</v>
      </c>
      <c r="O38" s="113">
        <f t="shared" si="12"/>
        <v>7048</v>
      </c>
      <c r="P38" s="144" t="s">
        <v>89</v>
      </c>
      <c r="Q38" s="141"/>
    </row>
    <row r="39" spans="1:17" ht="18" customHeight="1">
      <c r="A39" s="166" t="s">
        <v>82</v>
      </c>
      <c r="B39" s="167" t="s">
        <v>120</v>
      </c>
      <c r="C39" s="168">
        <v>1</v>
      </c>
      <c r="D39" s="172" t="s">
        <v>44</v>
      </c>
      <c r="E39" s="211">
        <f>E37</f>
        <v>5488</v>
      </c>
      <c r="F39" s="212">
        <f>F38</f>
        <v>1500</v>
      </c>
      <c r="G39" s="213">
        <f>G37</f>
        <v>5288</v>
      </c>
      <c r="H39" s="213">
        <f>H37</f>
        <v>4398</v>
      </c>
      <c r="I39" s="213">
        <f>I37</f>
        <v>3988</v>
      </c>
      <c r="J39" s="117">
        <f t="shared" si="17"/>
        <v>1240</v>
      </c>
      <c r="K39" s="60">
        <f t="shared" si="17"/>
        <v>1200</v>
      </c>
      <c r="L39" s="34">
        <f t="shared" si="14"/>
        <v>160</v>
      </c>
      <c r="M39" s="34">
        <f t="shared" si="15"/>
        <v>30</v>
      </c>
      <c r="N39" s="106">
        <f t="shared" si="16"/>
        <v>30</v>
      </c>
      <c r="O39" s="113">
        <f t="shared" si="12"/>
        <v>6948</v>
      </c>
      <c r="P39" s="145" t="s">
        <v>98</v>
      </c>
      <c r="Q39" s="141"/>
    </row>
    <row r="40" spans="1:17" ht="18" customHeight="1">
      <c r="A40" s="166" t="s">
        <v>82</v>
      </c>
      <c r="B40" s="167"/>
      <c r="C40" s="168">
        <v>15</v>
      </c>
      <c r="D40" s="172" t="s">
        <v>44</v>
      </c>
      <c r="E40" s="211">
        <f>E39+350</f>
        <v>5838</v>
      </c>
      <c r="F40" s="212">
        <f>F39</f>
        <v>1500</v>
      </c>
      <c r="G40" s="213">
        <f>G39+350</f>
        <v>5638</v>
      </c>
      <c r="H40" s="213">
        <f>H39+350</f>
        <v>4748</v>
      </c>
      <c r="I40" s="213">
        <f>I39+350</f>
        <v>4338</v>
      </c>
      <c r="J40" s="117">
        <f t="shared" si="17"/>
        <v>1240</v>
      </c>
      <c r="K40" s="60">
        <f t="shared" si="17"/>
        <v>1200</v>
      </c>
      <c r="L40" s="34">
        <f t="shared" si="14"/>
        <v>160</v>
      </c>
      <c r="M40" s="34">
        <f t="shared" si="15"/>
        <v>30</v>
      </c>
      <c r="N40" s="106">
        <f t="shared" si="16"/>
        <v>30</v>
      </c>
      <c r="O40" s="113">
        <f t="shared" si="12"/>
        <v>7298</v>
      </c>
      <c r="P40" s="145"/>
      <c r="Q40" s="141"/>
    </row>
    <row r="41" spans="1:17" ht="18" customHeight="1">
      <c r="A41" s="166" t="s">
        <v>82</v>
      </c>
      <c r="B41" s="167" t="s">
        <v>121</v>
      </c>
      <c r="C41" s="168">
        <v>13</v>
      </c>
      <c r="D41" s="172" t="s">
        <v>44</v>
      </c>
      <c r="E41" s="211">
        <f>E39</f>
        <v>5488</v>
      </c>
      <c r="F41" s="212">
        <f>F40</f>
        <v>1500</v>
      </c>
      <c r="G41" s="213">
        <f>G39</f>
        <v>5288</v>
      </c>
      <c r="H41" s="213">
        <f>H39</f>
        <v>4398</v>
      </c>
      <c r="I41" s="213">
        <f>I39</f>
        <v>3988</v>
      </c>
      <c r="J41" s="117">
        <f t="shared" si="17"/>
        <v>1240</v>
      </c>
      <c r="K41" s="60">
        <f t="shared" si="17"/>
        <v>1200</v>
      </c>
      <c r="L41" s="34">
        <f t="shared" si="14"/>
        <v>160</v>
      </c>
      <c r="M41" s="34">
        <f t="shared" si="15"/>
        <v>30</v>
      </c>
      <c r="N41" s="106">
        <f t="shared" si="16"/>
        <v>30</v>
      </c>
      <c r="O41" s="113">
        <f t="shared" si="12"/>
        <v>6948</v>
      </c>
      <c r="P41" s="145"/>
      <c r="Q41" s="141"/>
    </row>
    <row r="42" spans="1:17" ht="18" customHeight="1">
      <c r="A42" s="166" t="s">
        <v>82</v>
      </c>
      <c r="B42" s="167"/>
      <c r="C42" s="168">
        <v>27</v>
      </c>
      <c r="D42" s="172" t="s">
        <v>44</v>
      </c>
      <c r="E42" s="211">
        <f>E41</f>
        <v>5488</v>
      </c>
      <c r="F42" s="212">
        <f>F41</f>
        <v>1500</v>
      </c>
      <c r="G42" s="213">
        <f>G41</f>
        <v>5288</v>
      </c>
      <c r="H42" s="213">
        <f>H41</f>
        <v>4398</v>
      </c>
      <c r="I42" s="213">
        <f>I41</f>
        <v>3988</v>
      </c>
      <c r="J42" s="117">
        <f t="shared" si="17"/>
        <v>1240</v>
      </c>
      <c r="K42" s="60">
        <f t="shared" si="17"/>
        <v>1200</v>
      </c>
      <c r="L42" s="34">
        <f t="shared" si="14"/>
        <v>160</v>
      </c>
      <c r="M42" s="34">
        <f t="shared" si="15"/>
        <v>30</v>
      </c>
      <c r="N42" s="106">
        <f t="shared" si="16"/>
        <v>30</v>
      </c>
      <c r="O42" s="113">
        <f t="shared" si="12"/>
        <v>6948</v>
      </c>
      <c r="P42" s="145"/>
      <c r="Q42" s="141"/>
    </row>
    <row r="43" spans="1:17" ht="18" customHeight="1" thickBot="1">
      <c r="A43" s="149"/>
      <c r="B43" s="63"/>
      <c r="C43" s="150"/>
      <c r="D43" s="112"/>
      <c r="E43" s="151"/>
      <c r="F43" s="152"/>
      <c r="G43" s="153"/>
      <c r="H43" s="154"/>
      <c r="I43" s="154"/>
      <c r="J43" s="118"/>
      <c r="K43" s="112"/>
      <c r="L43" s="153"/>
      <c r="M43" s="153"/>
      <c r="N43" s="155"/>
      <c r="O43" s="156"/>
      <c r="P43" s="161"/>
      <c r="Q43" s="142"/>
    </row>
  </sheetData>
  <sheetProtection/>
  <mergeCells count="5">
    <mergeCell ref="P7:Q7"/>
    <mergeCell ref="B6:D7"/>
    <mergeCell ref="J6:K6"/>
    <mergeCell ref="L6:N6"/>
    <mergeCell ref="J7:K7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4" width="6.00390625" style="0" customWidth="1"/>
    <col min="5" max="5" width="9.8515625" style="0" customWidth="1"/>
    <col min="6" max="6" width="10.28125" style="0" customWidth="1"/>
    <col min="7" max="8" width="10.421875" style="0" customWidth="1"/>
    <col min="9" max="9" width="10.28125" style="0" customWidth="1"/>
    <col min="10" max="10" width="8.7109375" style="0" customWidth="1"/>
    <col min="11" max="11" width="8.28125" style="0" customWidth="1"/>
    <col min="12" max="12" width="8.421875" style="0" customWidth="1"/>
    <col min="13" max="13" width="8.00390625" style="0" customWidth="1"/>
    <col min="14" max="14" width="7.57421875" style="0" customWidth="1"/>
    <col min="15" max="15" width="11.00390625" style="0" customWidth="1"/>
    <col min="17" max="17" width="26.421875" style="0" customWidth="1"/>
    <col min="18" max="18" width="0.71875" style="0" customWidth="1"/>
  </cols>
  <sheetData>
    <row r="1" spans="1:15" ht="6" customHeight="1" thickBot="1">
      <c r="A1" s="24"/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3"/>
      <c r="N1" s="23"/>
      <c r="O1" s="23"/>
    </row>
    <row r="2" spans="1:17" ht="20.25" customHeight="1" thickBot="1">
      <c r="A2" s="69" t="s">
        <v>135</v>
      </c>
      <c r="B2" s="70"/>
      <c r="C2" s="70"/>
      <c r="D2" s="71"/>
      <c r="E2" s="71"/>
      <c r="F2" s="71"/>
      <c r="G2" s="72"/>
      <c r="H2" s="73"/>
      <c r="I2" s="74"/>
      <c r="J2" s="74"/>
      <c r="K2" s="74"/>
      <c r="L2" s="75" t="s">
        <v>134</v>
      </c>
      <c r="M2" s="75"/>
      <c r="N2" s="87"/>
      <c r="O2" s="105"/>
      <c r="P2" s="83" t="s">
        <v>115</v>
      </c>
      <c r="Q2" s="65"/>
    </row>
    <row r="3" spans="1:17" ht="18" customHeight="1" thickBot="1">
      <c r="A3" s="99" t="s">
        <v>136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88"/>
      <c r="N3" s="89"/>
      <c r="O3" s="66"/>
      <c r="P3" s="217"/>
      <c r="Q3" s="218"/>
    </row>
    <row r="4" spans="1:17" ht="15.75" customHeight="1" thickBot="1">
      <c r="A4" s="102"/>
      <c r="B4" s="84"/>
      <c r="C4" s="84"/>
      <c r="D4" s="84"/>
      <c r="E4" s="85"/>
      <c r="F4" s="85"/>
      <c r="G4" s="85"/>
      <c r="H4" s="86"/>
      <c r="I4" s="86"/>
      <c r="J4" s="86"/>
      <c r="K4" s="86"/>
      <c r="L4" s="86"/>
      <c r="M4" s="86"/>
      <c r="N4" s="92"/>
      <c r="O4" s="119"/>
      <c r="P4" s="215"/>
      <c r="Q4" s="216"/>
    </row>
    <row r="5" spans="1:17" ht="15" customHeight="1" thickTop="1">
      <c r="A5" s="6"/>
      <c r="B5" s="221" t="s">
        <v>26</v>
      </c>
      <c r="C5" s="222"/>
      <c r="D5" s="223"/>
      <c r="E5" s="7" t="s">
        <v>25</v>
      </c>
      <c r="F5" s="8"/>
      <c r="G5" s="8"/>
      <c r="H5" s="9"/>
      <c r="I5" s="94" t="s">
        <v>39</v>
      </c>
      <c r="J5" s="227" t="s">
        <v>79</v>
      </c>
      <c r="K5" s="228"/>
      <c r="L5" s="229" t="s">
        <v>33</v>
      </c>
      <c r="M5" s="229"/>
      <c r="N5" s="229"/>
      <c r="O5" s="115" t="s">
        <v>75</v>
      </c>
      <c r="P5" s="107"/>
      <c r="Q5" s="11"/>
    </row>
    <row r="6" spans="1:17" ht="12.75" customHeight="1">
      <c r="A6" s="12" t="s">
        <v>80</v>
      </c>
      <c r="B6" s="224"/>
      <c r="C6" s="225"/>
      <c r="D6" s="226"/>
      <c r="E6" s="13" t="s">
        <v>30</v>
      </c>
      <c r="F6" s="14" t="s">
        <v>38</v>
      </c>
      <c r="G6" s="13" t="s">
        <v>31</v>
      </c>
      <c r="H6" s="15" t="s">
        <v>32</v>
      </c>
      <c r="I6" s="95" t="s">
        <v>40</v>
      </c>
      <c r="J6" s="230" t="s">
        <v>34</v>
      </c>
      <c r="K6" s="231"/>
      <c r="L6" s="13" t="s">
        <v>29</v>
      </c>
      <c r="M6" s="15" t="s">
        <v>35</v>
      </c>
      <c r="N6" s="15" t="s">
        <v>43</v>
      </c>
      <c r="O6" s="109" t="s">
        <v>76</v>
      </c>
      <c r="P6" s="219" t="s">
        <v>27</v>
      </c>
      <c r="Q6" s="220"/>
    </row>
    <row r="7" spans="1:17" ht="14.25" customHeight="1" thickBot="1">
      <c r="A7" s="33"/>
      <c r="B7" s="64" t="s">
        <v>45</v>
      </c>
      <c r="C7" s="58" t="s">
        <v>46</v>
      </c>
      <c r="D7" s="59" t="s">
        <v>47</v>
      </c>
      <c r="E7" s="16" t="s">
        <v>28</v>
      </c>
      <c r="F7" s="17" t="s">
        <v>28</v>
      </c>
      <c r="G7" s="17" t="s">
        <v>28</v>
      </c>
      <c r="H7" s="17" t="s">
        <v>28</v>
      </c>
      <c r="I7" s="96" t="s">
        <v>28</v>
      </c>
      <c r="J7" s="33" t="s">
        <v>77</v>
      </c>
      <c r="K7" s="111" t="s">
        <v>78</v>
      </c>
      <c r="L7" s="16" t="s">
        <v>28</v>
      </c>
      <c r="M7" s="17" t="s">
        <v>28</v>
      </c>
      <c r="N7" s="17" t="s">
        <v>28</v>
      </c>
      <c r="O7" s="96" t="s">
        <v>28</v>
      </c>
      <c r="P7" s="108"/>
      <c r="Q7" s="19"/>
    </row>
    <row r="8" spans="1:17" ht="18" customHeight="1" thickTop="1">
      <c r="A8" s="146"/>
      <c r="B8" s="160"/>
      <c r="C8" s="129"/>
      <c r="D8" s="130"/>
      <c r="E8" s="131"/>
      <c r="F8" s="132"/>
      <c r="G8" s="133"/>
      <c r="H8" s="134"/>
      <c r="I8" s="134"/>
      <c r="J8" s="135"/>
      <c r="K8" s="130"/>
      <c r="L8" s="133"/>
      <c r="M8" s="133"/>
      <c r="N8" s="133"/>
      <c r="O8" s="136"/>
      <c r="P8" s="138"/>
      <c r="Q8" s="139"/>
    </row>
    <row r="9" spans="1:17" ht="18" customHeight="1">
      <c r="A9" s="146" t="s">
        <v>81</v>
      </c>
      <c r="B9" s="128" t="s">
        <v>102</v>
      </c>
      <c r="C9" s="129">
        <v>17</v>
      </c>
      <c r="D9" s="130" t="s">
        <v>56</v>
      </c>
      <c r="E9" s="131">
        <v>4888</v>
      </c>
      <c r="F9" s="132">
        <v>1500</v>
      </c>
      <c r="G9" s="133">
        <v>4788</v>
      </c>
      <c r="H9" s="134">
        <v>4088</v>
      </c>
      <c r="I9" s="134">
        <v>4088</v>
      </c>
      <c r="J9" s="135">
        <v>1300</v>
      </c>
      <c r="K9" s="130">
        <v>1250</v>
      </c>
      <c r="L9" s="133">
        <v>160</v>
      </c>
      <c r="M9" s="133">
        <v>30</v>
      </c>
      <c r="N9" s="133">
        <v>30</v>
      </c>
      <c r="O9" s="136">
        <f>E9+J9+L9+M9+N9</f>
        <v>6408</v>
      </c>
      <c r="P9" s="137"/>
      <c r="Q9" s="171"/>
    </row>
    <row r="10" spans="1:17" ht="18" customHeight="1">
      <c r="A10" s="146" t="s">
        <v>81</v>
      </c>
      <c r="B10" s="128" t="s">
        <v>116</v>
      </c>
      <c r="C10" s="129">
        <v>8</v>
      </c>
      <c r="D10" s="130" t="s">
        <v>56</v>
      </c>
      <c r="E10" s="131">
        <f>E9</f>
        <v>4888</v>
      </c>
      <c r="F10" s="132">
        <f>F9</f>
        <v>1500</v>
      </c>
      <c r="G10" s="133">
        <f>G9</f>
        <v>4788</v>
      </c>
      <c r="H10" s="134">
        <f aca="true" t="shared" si="0" ref="H10:N11">H9</f>
        <v>4088</v>
      </c>
      <c r="I10" s="134">
        <f t="shared" si="0"/>
        <v>4088</v>
      </c>
      <c r="J10" s="135">
        <f t="shared" si="0"/>
        <v>1300</v>
      </c>
      <c r="K10" s="130">
        <f t="shared" si="0"/>
        <v>1250</v>
      </c>
      <c r="L10" s="133">
        <f t="shared" si="0"/>
        <v>160</v>
      </c>
      <c r="M10" s="133">
        <f t="shared" si="0"/>
        <v>30</v>
      </c>
      <c r="N10" s="133">
        <f t="shared" si="0"/>
        <v>30</v>
      </c>
      <c r="O10" s="136">
        <f aca="true" t="shared" si="1" ref="O10:O23">E10+J10+L10+M10+N10</f>
        <v>6408</v>
      </c>
      <c r="P10" s="137"/>
      <c r="Q10" s="171"/>
    </row>
    <row r="11" spans="1:17" ht="18" customHeight="1">
      <c r="A11" s="146" t="s">
        <v>81</v>
      </c>
      <c r="B11" s="128"/>
      <c r="C11" s="129">
        <v>23</v>
      </c>
      <c r="D11" s="130" t="s">
        <v>103</v>
      </c>
      <c r="E11" s="131">
        <f>E10+100</f>
        <v>4988</v>
      </c>
      <c r="F11" s="132">
        <f aca="true" t="shared" si="2" ref="F11:F23">F10</f>
        <v>1500</v>
      </c>
      <c r="G11" s="133">
        <f>G10+100</f>
        <v>4888</v>
      </c>
      <c r="H11" s="134">
        <f>H10+100</f>
        <v>4188</v>
      </c>
      <c r="I11" s="134">
        <f>I10+100</f>
        <v>4188</v>
      </c>
      <c r="J11" s="135">
        <f t="shared" si="0"/>
        <v>1300</v>
      </c>
      <c r="K11" s="130">
        <f t="shared" si="0"/>
        <v>1250</v>
      </c>
      <c r="L11" s="133">
        <f t="shared" si="0"/>
        <v>160</v>
      </c>
      <c r="M11" s="133">
        <f t="shared" si="0"/>
        <v>30</v>
      </c>
      <c r="N11" s="133">
        <f t="shared" si="0"/>
        <v>30</v>
      </c>
      <c r="O11" s="136">
        <f t="shared" si="1"/>
        <v>6508</v>
      </c>
      <c r="P11" s="158"/>
      <c r="Q11" s="171"/>
    </row>
    <row r="12" spans="1:17" ht="18" customHeight="1">
      <c r="A12" s="146" t="s">
        <v>81</v>
      </c>
      <c r="B12" s="128"/>
      <c r="C12" s="129">
        <v>29</v>
      </c>
      <c r="D12" s="130" t="s">
        <v>56</v>
      </c>
      <c r="E12" s="131">
        <f>E11</f>
        <v>4988</v>
      </c>
      <c r="F12" s="132">
        <f t="shared" si="2"/>
        <v>1500</v>
      </c>
      <c r="G12" s="133">
        <f aca="true" t="shared" si="3" ref="G12:N12">G11</f>
        <v>4888</v>
      </c>
      <c r="H12" s="134">
        <f t="shared" si="3"/>
        <v>4188</v>
      </c>
      <c r="I12" s="134">
        <f t="shared" si="3"/>
        <v>4188</v>
      </c>
      <c r="J12" s="135">
        <f t="shared" si="3"/>
        <v>1300</v>
      </c>
      <c r="K12" s="130">
        <f t="shared" si="3"/>
        <v>1250</v>
      </c>
      <c r="L12" s="133">
        <f t="shared" si="3"/>
        <v>160</v>
      </c>
      <c r="M12" s="133">
        <f t="shared" si="3"/>
        <v>30</v>
      </c>
      <c r="N12" s="133">
        <f t="shared" si="3"/>
        <v>30</v>
      </c>
      <c r="O12" s="136">
        <f t="shared" si="1"/>
        <v>6508</v>
      </c>
      <c r="P12" s="137"/>
      <c r="Q12" s="171"/>
    </row>
    <row r="13" spans="1:17" ht="18" customHeight="1">
      <c r="A13" s="146" t="s">
        <v>81</v>
      </c>
      <c r="B13" s="128" t="s">
        <v>117</v>
      </c>
      <c r="C13" s="129">
        <v>12</v>
      </c>
      <c r="D13" s="130" t="s">
        <v>56</v>
      </c>
      <c r="E13" s="131">
        <f>E10</f>
        <v>4888</v>
      </c>
      <c r="F13" s="132">
        <f t="shared" si="2"/>
        <v>1500</v>
      </c>
      <c r="G13" s="133">
        <f>G10</f>
        <v>4788</v>
      </c>
      <c r="H13" s="134">
        <f>H10</f>
        <v>4088</v>
      </c>
      <c r="I13" s="134">
        <f>I10</f>
        <v>4088</v>
      </c>
      <c r="J13" s="135">
        <f aca="true" t="shared" si="4" ref="J13:N14">J9</f>
        <v>1300</v>
      </c>
      <c r="K13" s="130">
        <f t="shared" si="4"/>
        <v>1250</v>
      </c>
      <c r="L13" s="133">
        <f t="shared" si="4"/>
        <v>160</v>
      </c>
      <c r="M13" s="133">
        <f t="shared" si="4"/>
        <v>30</v>
      </c>
      <c r="N13" s="133">
        <f t="shared" si="4"/>
        <v>30</v>
      </c>
      <c r="O13" s="136">
        <f t="shared" si="1"/>
        <v>6408</v>
      </c>
      <c r="P13" s="158" t="s">
        <v>85</v>
      </c>
      <c r="Q13" s="171"/>
    </row>
    <row r="14" spans="1:17" ht="18" customHeight="1">
      <c r="A14" s="146" t="s">
        <v>81</v>
      </c>
      <c r="B14" s="128"/>
      <c r="C14" s="129">
        <v>26</v>
      </c>
      <c r="D14" s="130" t="s">
        <v>56</v>
      </c>
      <c r="E14" s="131">
        <f>E13</f>
        <v>4888</v>
      </c>
      <c r="F14" s="132">
        <f t="shared" si="2"/>
        <v>1500</v>
      </c>
      <c r="G14" s="133">
        <f>G13</f>
        <v>4788</v>
      </c>
      <c r="H14" s="134">
        <f>H13</f>
        <v>4088</v>
      </c>
      <c r="I14" s="134">
        <f>I13</f>
        <v>4088</v>
      </c>
      <c r="J14" s="135">
        <f t="shared" si="4"/>
        <v>1300</v>
      </c>
      <c r="K14" s="130">
        <f t="shared" si="4"/>
        <v>1250</v>
      </c>
      <c r="L14" s="133">
        <f t="shared" si="4"/>
        <v>160</v>
      </c>
      <c r="M14" s="133">
        <f t="shared" si="4"/>
        <v>30</v>
      </c>
      <c r="N14" s="133">
        <f t="shared" si="4"/>
        <v>30</v>
      </c>
      <c r="O14" s="136">
        <f t="shared" si="1"/>
        <v>6408</v>
      </c>
      <c r="P14" s="137" t="s">
        <v>83</v>
      </c>
      <c r="Q14" s="171"/>
    </row>
    <row r="15" spans="1:17" ht="18" customHeight="1">
      <c r="A15" s="146" t="s">
        <v>81</v>
      </c>
      <c r="B15" s="128" t="s">
        <v>118</v>
      </c>
      <c r="C15" s="129">
        <v>10</v>
      </c>
      <c r="D15" s="130" t="s">
        <v>56</v>
      </c>
      <c r="E15" s="131">
        <f>E14</f>
        <v>4888</v>
      </c>
      <c r="F15" s="132">
        <f t="shared" si="2"/>
        <v>1500</v>
      </c>
      <c r="G15" s="133">
        <f>G14</f>
        <v>4788</v>
      </c>
      <c r="H15" s="134">
        <f aca="true" t="shared" si="5" ref="H15:N16">H14</f>
        <v>4088</v>
      </c>
      <c r="I15" s="134">
        <f t="shared" si="5"/>
        <v>4088</v>
      </c>
      <c r="J15" s="135">
        <f t="shared" si="5"/>
        <v>1300</v>
      </c>
      <c r="K15" s="130">
        <f t="shared" si="5"/>
        <v>1250</v>
      </c>
      <c r="L15" s="133">
        <f t="shared" si="5"/>
        <v>160</v>
      </c>
      <c r="M15" s="133">
        <f t="shared" si="5"/>
        <v>30</v>
      </c>
      <c r="N15" s="133">
        <f t="shared" si="5"/>
        <v>30</v>
      </c>
      <c r="O15" s="136">
        <f t="shared" si="1"/>
        <v>6408</v>
      </c>
      <c r="P15" s="137" t="s">
        <v>84</v>
      </c>
      <c r="Q15" s="171"/>
    </row>
    <row r="16" spans="1:17" ht="18" customHeight="1">
      <c r="A16" s="146" t="s">
        <v>81</v>
      </c>
      <c r="B16" s="128"/>
      <c r="C16" s="129">
        <v>24</v>
      </c>
      <c r="D16" s="130" t="s">
        <v>56</v>
      </c>
      <c r="E16" s="131">
        <f>E15</f>
        <v>4888</v>
      </c>
      <c r="F16" s="132">
        <f t="shared" si="2"/>
        <v>1500</v>
      </c>
      <c r="G16" s="133">
        <f>G14</f>
        <v>4788</v>
      </c>
      <c r="H16" s="134">
        <f>H15</f>
        <v>4088</v>
      </c>
      <c r="I16" s="134">
        <f t="shared" si="5"/>
        <v>4088</v>
      </c>
      <c r="J16" s="135">
        <f t="shared" si="5"/>
        <v>1300</v>
      </c>
      <c r="K16" s="130">
        <f t="shared" si="5"/>
        <v>1250</v>
      </c>
      <c r="L16" s="133">
        <f t="shared" si="5"/>
        <v>160</v>
      </c>
      <c r="M16" s="133">
        <f t="shared" si="5"/>
        <v>30</v>
      </c>
      <c r="N16" s="133">
        <f t="shared" si="5"/>
        <v>30</v>
      </c>
      <c r="O16" s="136">
        <f t="shared" si="1"/>
        <v>6408</v>
      </c>
      <c r="P16" s="137" t="s">
        <v>99</v>
      </c>
      <c r="Q16" s="171"/>
    </row>
    <row r="17" spans="1:17" ht="18" customHeight="1">
      <c r="A17" s="146" t="s">
        <v>81</v>
      </c>
      <c r="B17" s="128" t="s">
        <v>119</v>
      </c>
      <c r="C17" s="129">
        <v>7</v>
      </c>
      <c r="D17" s="130" t="s">
        <v>56</v>
      </c>
      <c r="E17" s="131">
        <f>E16+200</f>
        <v>5088</v>
      </c>
      <c r="F17" s="132">
        <f t="shared" si="2"/>
        <v>1500</v>
      </c>
      <c r="G17" s="133">
        <f>G16+200</f>
        <v>4988</v>
      </c>
      <c r="H17" s="134">
        <f>H16+200</f>
        <v>4288</v>
      </c>
      <c r="I17" s="134">
        <f>I16+200</f>
        <v>4288</v>
      </c>
      <c r="J17" s="135">
        <f aca="true" t="shared" si="6" ref="J17:N18">J13</f>
        <v>1300</v>
      </c>
      <c r="K17" s="130">
        <f t="shared" si="6"/>
        <v>1250</v>
      </c>
      <c r="L17" s="133">
        <f t="shared" si="6"/>
        <v>160</v>
      </c>
      <c r="M17" s="133">
        <f t="shared" si="6"/>
        <v>30</v>
      </c>
      <c r="N17" s="133">
        <f t="shared" si="6"/>
        <v>30</v>
      </c>
      <c r="O17" s="136">
        <f t="shared" si="1"/>
        <v>6608</v>
      </c>
      <c r="P17" s="137" t="s">
        <v>100</v>
      </c>
      <c r="Q17" s="171"/>
    </row>
    <row r="18" spans="1:17" ht="18" customHeight="1">
      <c r="A18" s="146" t="s">
        <v>81</v>
      </c>
      <c r="B18" s="128"/>
      <c r="C18" s="129">
        <v>12</v>
      </c>
      <c r="D18" s="130" t="s">
        <v>104</v>
      </c>
      <c r="E18" s="131">
        <f>E16</f>
        <v>4888</v>
      </c>
      <c r="F18" s="132">
        <f t="shared" si="2"/>
        <v>1500</v>
      </c>
      <c r="G18" s="133">
        <f>G16</f>
        <v>4788</v>
      </c>
      <c r="H18" s="134">
        <f>H16</f>
        <v>4088</v>
      </c>
      <c r="I18" s="134">
        <f>I16</f>
        <v>4088</v>
      </c>
      <c r="J18" s="135">
        <f t="shared" si="6"/>
        <v>1300</v>
      </c>
      <c r="K18" s="130">
        <f t="shared" si="6"/>
        <v>1250</v>
      </c>
      <c r="L18" s="133">
        <f t="shared" si="6"/>
        <v>160</v>
      </c>
      <c r="M18" s="133">
        <f t="shared" si="6"/>
        <v>30</v>
      </c>
      <c r="N18" s="133">
        <f t="shared" si="6"/>
        <v>30</v>
      </c>
      <c r="O18" s="136">
        <f t="shared" si="1"/>
        <v>6408</v>
      </c>
      <c r="P18" s="137"/>
      <c r="Q18" s="171"/>
    </row>
    <row r="19" spans="1:17" ht="18" customHeight="1">
      <c r="A19" s="146" t="s">
        <v>81</v>
      </c>
      <c r="B19" s="128"/>
      <c r="C19" s="129">
        <v>26</v>
      </c>
      <c r="D19" s="130" t="s">
        <v>104</v>
      </c>
      <c r="E19" s="131">
        <f>E18</f>
        <v>4888</v>
      </c>
      <c r="F19" s="132">
        <f t="shared" si="2"/>
        <v>1500</v>
      </c>
      <c r="G19" s="133">
        <f>G18</f>
        <v>4788</v>
      </c>
      <c r="H19" s="134">
        <f aca="true" t="shared" si="7" ref="H19:N20">H18</f>
        <v>4088</v>
      </c>
      <c r="I19" s="134">
        <f t="shared" si="7"/>
        <v>4088</v>
      </c>
      <c r="J19" s="135">
        <f t="shared" si="7"/>
        <v>1300</v>
      </c>
      <c r="K19" s="130">
        <f t="shared" si="7"/>
        <v>1250</v>
      </c>
      <c r="L19" s="133">
        <f t="shared" si="7"/>
        <v>160</v>
      </c>
      <c r="M19" s="133">
        <f t="shared" si="7"/>
        <v>30</v>
      </c>
      <c r="N19" s="133">
        <f t="shared" si="7"/>
        <v>30</v>
      </c>
      <c r="O19" s="136">
        <f t="shared" si="1"/>
        <v>6408</v>
      </c>
      <c r="P19" s="137"/>
      <c r="Q19" s="171"/>
    </row>
    <row r="20" spans="1:17" ht="18" customHeight="1">
      <c r="A20" s="146" t="s">
        <v>81</v>
      </c>
      <c r="B20" s="128" t="s">
        <v>120</v>
      </c>
      <c r="C20" s="129">
        <v>11</v>
      </c>
      <c r="D20" s="130" t="s">
        <v>56</v>
      </c>
      <c r="E20" s="131">
        <f>E19</f>
        <v>4888</v>
      </c>
      <c r="F20" s="132">
        <f t="shared" si="2"/>
        <v>1500</v>
      </c>
      <c r="G20" s="133">
        <f>G18</f>
        <v>4788</v>
      </c>
      <c r="H20" s="134">
        <f>H19</f>
        <v>4088</v>
      </c>
      <c r="I20" s="134">
        <f t="shared" si="7"/>
        <v>4088</v>
      </c>
      <c r="J20" s="135">
        <f t="shared" si="7"/>
        <v>1300</v>
      </c>
      <c r="K20" s="130">
        <f t="shared" si="7"/>
        <v>1250</v>
      </c>
      <c r="L20" s="133">
        <f t="shared" si="7"/>
        <v>160</v>
      </c>
      <c r="M20" s="133">
        <f t="shared" si="7"/>
        <v>30</v>
      </c>
      <c r="N20" s="133">
        <f t="shared" si="7"/>
        <v>30</v>
      </c>
      <c r="O20" s="136">
        <f t="shared" si="1"/>
        <v>6408</v>
      </c>
      <c r="P20" s="137"/>
      <c r="Q20" s="171"/>
    </row>
    <row r="21" spans="1:17" ht="18" customHeight="1">
      <c r="A21" s="146" t="s">
        <v>81</v>
      </c>
      <c r="B21" s="128"/>
      <c r="C21" s="129">
        <v>25</v>
      </c>
      <c r="D21" s="130" t="s">
        <v>56</v>
      </c>
      <c r="E21" s="131">
        <f>E20</f>
        <v>4888</v>
      </c>
      <c r="F21" s="132">
        <f t="shared" si="2"/>
        <v>1500</v>
      </c>
      <c r="G21" s="133">
        <f>G20</f>
        <v>4788</v>
      </c>
      <c r="H21" s="134">
        <f>H20</f>
        <v>4088</v>
      </c>
      <c r="I21" s="134">
        <f>I20</f>
        <v>4088</v>
      </c>
      <c r="J21" s="135">
        <f aca="true" t="shared" si="8" ref="J21:N23">J17</f>
        <v>1300</v>
      </c>
      <c r="K21" s="130">
        <f t="shared" si="8"/>
        <v>1250</v>
      </c>
      <c r="L21" s="133">
        <f t="shared" si="8"/>
        <v>160</v>
      </c>
      <c r="M21" s="133">
        <f t="shared" si="8"/>
        <v>30</v>
      </c>
      <c r="N21" s="133">
        <f t="shared" si="8"/>
        <v>30</v>
      </c>
      <c r="O21" s="136">
        <f t="shared" si="1"/>
        <v>6408</v>
      </c>
      <c r="P21" s="137"/>
      <c r="Q21" s="171"/>
    </row>
    <row r="22" spans="1:17" ht="18" customHeight="1">
      <c r="A22" s="146" t="s">
        <v>81</v>
      </c>
      <c r="B22" s="128" t="s">
        <v>121</v>
      </c>
      <c r="C22" s="129">
        <v>9</v>
      </c>
      <c r="D22" s="130" t="s">
        <v>56</v>
      </c>
      <c r="E22" s="131">
        <f>E21</f>
        <v>4888</v>
      </c>
      <c r="F22" s="132">
        <f t="shared" si="2"/>
        <v>1500</v>
      </c>
      <c r="G22" s="133">
        <f>G20</f>
        <v>4788</v>
      </c>
      <c r="H22" s="134">
        <f>H20</f>
        <v>4088</v>
      </c>
      <c r="I22" s="134">
        <f>I21</f>
        <v>4088</v>
      </c>
      <c r="J22" s="135">
        <f t="shared" si="8"/>
        <v>1300</v>
      </c>
      <c r="K22" s="130">
        <f t="shared" si="8"/>
        <v>1250</v>
      </c>
      <c r="L22" s="133">
        <f t="shared" si="8"/>
        <v>160</v>
      </c>
      <c r="M22" s="133">
        <f t="shared" si="8"/>
        <v>30</v>
      </c>
      <c r="N22" s="133">
        <f t="shared" si="8"/>
        <v>30</v>
      </c>
      <c r="O22" s="136">
        <f t="shared" si="1"/>
        <v>6408</v>
      </c>
      <c r="P22" s="137"/>
      <c r="Q22" s="171"/>
    </row>
    <row r="23" spans="1:17" ht="18" customHeight="1">
      <c r="A23" s="146" t="s">
        <v>81</v>
      </c>
      <c r="B23" s="128"/>
      <c r="C23" s="129">
        <v>23</v>
      </c>
      <c r="D23" s="130" t="s">
        <v>56</v>
      </c>
      <c r="E23" s="131">
        <f>E22</f>
        <v>4888</v>
      </c>
      <c r="F23" s="132">
        <f t="shared" si="2"/>
        <v>1500</v>
      </c>
      <c r="G23" s="133">
        <f>G22</f>
        <v>4788</v>
      </c>
      <c r="H23" s="134">
        <f>H22</f>
        <v>4088</v>
      </c>
      <c r="I23" s="134">
        <f>I22</f>
        <v>4088</v>
      </c>
      <c r="J23" s="135">
        <f t="shared" si="8"/>
        <v>1300</v>
      </c>
      <c r="K23" s="130">
        <f t="shared" si="8"/>
        <v>1250</v>
      </c>
      <c r="L23" s="133">
        <f t="shared" si="8"/>
        <v>160</v>
      </c>
      <c r="M23" s="133">
        <f t="shared" si="8"/>
        <v>30</v>
      </c>
      <c r="N23" s="133">
        <f t="shared" si="8"/>
        <v>30</v>
      </c>
      <c r="O23" s="136">
        <f t="shared" si="1"/>
        <v>6408</v>
      </c>
      <c r="P23" s="137"/>
      <c r="Q23" s="171"/>
    </row>
    <row r="24" spans="1:17" ht="18" customHeight="1">
      <c r="A24" s="146"/>
      <c r="B24" s="128"/>
      <c r="C24" s="129"/>
      <c r="D24" s="130"/>
      <c r="E24" s="131"/>
      <c r="F24" s="132"/>
      <c r="G24" s="133"/>
      <c r="H24" s="134"/>
      <c r="I24" s="134"/>
      <c r="J24" s="135"/>
      <c r="K24" s="130"/>
      <c r="L24" s="133"/>
      <c r="M24" s="133"/>
      <c r="N24" s="133"/>
      <c r="O24" s="136"/>
      <c r="P24" s="138"/>
      <c r="Q24" s="139"/>
    </row>
    <row r="25" spans="1:17" ht="18" customHeight="1">
      <c r="A25" s="147"/>
      <c r="B25" s="62"/>
      <c r="C25" s="57"/>
      <c r="D25" s="60"/>
      <c r="E25" s="20"/>
      <c r="F25" s="22"/>
      <c r="G25" s="34"/>
      <c r="H25" s="21"/>
      <c r="I25" s="21"/>
      <c r="J25" s="117"/>
      <c r="K25" s="60"/>
      <c r="L25" s="34"/>
      <c r="M25" s="34"/>
      <c r="N25" s="106"/>
      <c r="O25" s="113"/>
      <c r="P25" s="140"/>
      <c r="Q25" s="141"/>
    </row>
    <row r="26" spans="1:17" ht="18" customHeight="1">
      <c r="A26" s="166" t="s">
        <v>82</v>
      </c>
      <c r="B26" s="167" t="s">
        <v>116</v>
      </c>
      <c r="C26" s="168">
        <v>12</v>
      </c>
      <c r="D26" s="172" t="s">
        <v>44</v>
      </c>
      <c r="E26" s="211">
        <v>5588</v>
      </c>
      <c r="F26" s="212">
        <v>1500</v>
      </c>
      <c r="G26" s="213">
        <v>5388</v>
      </c>
      <c r="H26" s="213">
        <v>4488</v>
      </c>
      <c r="I26" s="213">
        <v>4088</v>
      </c>
      <c r="J26" s="117">
        <v>1240</v>
      </c>
      <c r="K26" s="60">
        <v>1200</v>
      </c>
      <c r="L26" s="34">
        <v>160</v>
      </c>
      <c r="M26" s="34">
        <v>30</v>
      </c>
      <c r="N26" s="106">
        <v>30</v>
      </c>
      <c r="O26" s="113">
        <f aca="true" t="shared" si="9" ref="O26:O37">E26+J26+L26+M26+N26</f>
        <v>7048</v>
      </c>
      <c r="P26" s="145"/>
      <c r="Q26" s="141"/>
    </row>
    <row r="27" spans="1:17" ht="18" customHeight="1">
      <c r="A27" s="166" t="s">
        <v>82</v>
      </c>
      <c r="B27" s="167"/>
      <c r="C27" s="168">
        <v>26</v>
      </c>
      <c r="D27" s="172" t="s">
        <v>44</v>
      </c>
      <c r="E27" s="211">
        <f aca="true" t="shared" si="10" ref="E27:K37">E26</f>
        <v>5588</v>
      </c>
      <c r="F27" s="212">
        <f t="shared" si="10"/>
        <v>1500</v>
      </c>
      <c r="G27" s="213">
        <f t="shared" si="10"/>
        <v>5388</v>
      </c>
      <c r="H27" s="213">
        <f t="shared" si="10"/>
        <v>4488</v>
      </c>
      <c r="I27" s="213">
        <f t="shared" si="10"/>
        <v>4088</v>
      </c>
      <c r="J27" s="117">
        <f t="shared" si="10"/>
        <v>1240</v>
      </c>
      <c r="K27" s="60">
        <f t="shared" si="10"/>
        <v>1200</v>
      </c>
      <c r="L27" s="34">
        <f aca="true" t="shared" si="11" ref="L27:N37">L26</f>
        <v>160</v>
      </c>
      <c r="M27" s="34">
        <f t="shared" si="11"/>
        <v>30</v>
      </c>
      <c r="N27" s="106">
        <f t="shared" si="11"/>
        <v>30</v>
      </c>
      <c r="O27" s="113">
        <f t="shared" si="9"/>
        <v>7048</v>
      </c>
      <c r="P27" s="145"/>
      <c r="Q27" s="141"/>
    </row>
    <row r="28" spans="1:17" ht="18" customHeight="1">
      <c r="A28" s="166" t="s">
        <v>82</v>
      </c>
      <c r="B28" s="167" t="s">
        <v>117</v>
      </c>
      <c r="C28" s="168">
        <v>2</v>
      </c>
      <c r="D28" s="172" t="s">
        <v>44</v>
      </c>
      <c r="E28" s="211">
        <f t="shared" si="10"/>
        <v>5588</v>
      </c>
      <c r="F28" s="212">
        <f t="shared" si="10"/>
        <v>1500</v>
      </c>
      <c r="G28" s="213">
        <f t="shared" si="10"/>
        <v>5388</v>
      </c>
      <c r="H28" s="213">
        <f t="shared" si="10"/>
        <v>4488</v>
      </c>
      <c r="I28" s="213">
        <f t="shared" si="10"/>
        <v>4088</v>
      </c>
      <c r="J28" s="117">
        <f t="shared" si="10"/>
        <v>1240</v>
      </c>
      <c r="K28" s="60">
        <f t="shared" si="10"/>
        <v>1200</v>
      </c>
      <c r="L28" s="34">
        <f t="shared" si="11"/>
        <v>160</v>
      </c>
      <c r="M28" s="34">
        <f t="shared" si="11"/>
        <v>30</v>
      </c>
      <c r="N28" s="106">
        <f t="shared" si="11"/>
        <v>30</v>
      </c>
      <c r="O28" s="113">
        <f t="shared" si="9"/>
        <v>7048</v>
      </c>
      <c r="P28" s="143" t="s">
        <v>85</v>
      </c>
      <c r="Q28" s="141"/>
    </row>
    <row r="29" spans="1:17" ht="18" customHeight="1">
      <c r="A29" s="166" t="s">
        <v>82</v>
      </c>
      <c r="B29" s="167"/>
      <c r="C29" s="168">
        <v>16</v>
      </c>
      <c r="D29" s="172" t="s">
        <v>44</v>
      </c>
      <c r="E29" s="211">
        <f t="shared" si="10"/>
        <v>5588</v>
      </c>
      <c r="F29" s="212">
        <f t="shared" si="10"/>
        <v>1500</v>
      </c>
      <c r="G29" s="213">
        <f t="shared" si="10"/>
        <v>5388</v>
      </c>
      <c r="H29" s="213">
        <f t="shared" si="10"/>
        <v>4488</v>
      </c>
      <c r="I29" s="213">
        <f t="shared" si="10"/>
        <v>4088</v>
      </c>
      <c r="J29" s="117">
        <f t="shared" si="10"/>
        <v>1240</v>
      </c>
      <c r="K29" s="60">
        <f t="shared" si="10"/>
        <v>1200</v>
      </c>
      <c r="L29" s="34">
        <f t="shared" si="11"/>
        <v>160</v>
      </c>
      <c r="M29" s="34">
        <f t="shared" si="11"/>
        <v>30</v>
      </c>
      <c r="N29" s="106">
        <f t="shared" si="11"/>
        <v>30</v>
      </c>
      <c r="O29" s="113">
        <f t="shared" si="9"/>
        <v>7048</v>
      </c>
      <c r="P29" s="140" t="s">
        <v>86</v>
      </c>
      <c r="Q29" s="141"/>
    </row>
    <row r="30" spans="1:17" ht="18" customHeight="1">
      <c r="A30" s="166" t="s">
        <v>82</v>
      </c>
      <c r="B30" s="167" t="s">
        <v>118</v>
      </c>
      <c r="C30" s="168">
        <v>14</v>
      </c>
      <c r="D30" s="172" t="s">
        <v>44</v>
      </c>
      <c r="E30" s="211">
        <f t="shared" si="10"/>
        <v>5588</v>
      </c>
      <c r="F30" s="212">
        <f t="shared" si="10"/>
        <v>1500</v>
      </c>
      <c r="G30" s="213">
        <f t="shared" si="10"/>
        <v>5388</v>
      </c>
      <c r="H30" s="213">
        <f t="shared" si="10"/>
        <v>4488</v>
      </c>
      <c r="I30" s="213">
        <f t="shared" si="10"/>
        <v>4088</v>
      </c>
      <c r="J30" s="117">
        <f t="shared" si="10"/>
        <v>1240</v>
      </c>
      <c r="K30" s="60">
        <f t="shared" si="10"/>
        <v>1200</v>
      </c>
      <c r="L30" s="34">
        <f t="shared" si="11"/>
        <v>160</v>
      </c>
      <c r="M30" s="34">
        <f t="shared" si="11"/>
        <v>30</v>
      </c>
      <c r="N30" s="106">
        <f t="shared" si="11"/>
        <v>30</v>
      </c>
      <c r="O30" s="113">
        <f t="shared" si="9"/>
        <v>7048</v>
      </c>
      <c r="P30" s="140" t="s">
        <v>87</v>
      </c>
      <c r="Q30" s="141"/>
    </row>
    <row r="31" spans="1:17" ht="18" customHeight="1">
      <c r="A31" s="166" t="s">
        <v>82</v>
      </c>
      <c r="B31" s="167"/>
      <c r="C31" s="168">
        <v>28</v>
      </c>
      <c r="D31" s="172" t="s">
        <v>44</v>
      </c>
      <c r="E31" s="211">
        <f t="shared" si="10"/>
        <v>5588</v>
      </c>
      <c r="F31" s="212">
        <f t="shared" si="10"/>
        <v>1500</v>
      </c>
      <c r="G31" s="213">
        <f t="shared" si="10"/>
        <v>5388</v>
      </c>
      <c r="H31" s="213">
        <f t="shared" si="10"/>
        <v>4488</v>
      </c>
      <c r="I31" s="213">
        <f t="shared" si="10"/>
        <v>4088</v>
      </c>
      <c r="J31" s="117">
        <f t="shared" si="10"/>
        <v>1240</v>
      </c>
      <c r="K31" s="60">
        <f t="shared" si="10"/>
        <v>1200</v>
      </c>
      <c r="L31" s="34">
        <f t="shared" si="11"/>
        <v>160</v>
      </c>
      <c r="M31" s="34">
        <f t="shared" si="11"/>
        <v>30</v>
      </c>
      <c r="N31" s="106">
        <f t="shared" si="11"/>
        <v>30</v>
      </c>
      <c r="O31" s="113">
        <f t="shared" si="9"/>
        <v>7048</v>
      </c>
      <c r="P31" s="140" t="s">
        <v>88</v>
      </c>
      <c r="Q31" s="141"/>
    </row>
    <row r="32" spans="1:17" ht="18" customHeight="1">
      <c r="A32" s="166" t="s">
        <v>82</v>
      </c>
      <c r="B32" s="167" t="s">
        <v>119</v>
      </c>
      <c r="C32" s="168">
        <v>4</v>
      </c>
      <c r="D32" s="172" t="s">
        <v>44</v>
      </c>
      <c r="E32" s="211">
        <f t="shared" si="10"/>
        <v>5588</v>
      </c>
      <c r="F32" s="212">
        <f t="shared" si="10"/>
        <v>1500</v>
      </c>
      <c r="G32" s="213">
        <f t="shared" si="10"/>
        <v>5388</v>
      </c>
      <c r="H32" s="213">
        <f t="shared" si="10"/>
        <v>4488</v>
      </c>
      <c r="I32" s="213">
        <f t="shared" si="10"/>
        <v>4088</v>
      </c>
      <c r="J32" s="117">
        <f t="shared" si="10"/>
        <v>1240</v>
      </c>
      <c r="K32" s="60">
        <f t="shared" si="10"/>
        <v>1200</v>
      </c>
      <c r="L32" s="34">
        <f t="shared" si="11"/>
        <v>160</v>
      </c>
      <c r="M32" s="34">
        <f t="shared" si="11"/>
        <v>30</v>
      </c>
      <c r="N32" s="106">
        <f t="shared" si="11"/>
        <v>30</v>
      </c>
      <c r="O32" s="113">
        <f t="shared" si="9"/>
        <v>7048</v>
      </c>
      <c r="P32" s="144" t="s">
        <v>89</v>
      </c>
      <c r="Q32" s="141"/>
    </row>
    <row r="33" spans="1:17" ht="18" customHeight="1">
      <c r="A33" s="166" t="s">
        <v>82</v>
      </c>
      <c r="B33" s="167"/>
      <c r="C33" s="168">
        <v>11</v>
      </c>
      <c r="D33" s="172" t="s">
        <v>44</v>
      </c>
      <c r="E33" s="211">
        <f>E32+100</f>
        <v>5688</v>
      </c>
      <c r="F33" s="212">
        <f>F32</f>
        <v>1500</v>
      </c>
      <c r="G33" s="213">
        <f>G32+100</f>
        <v>5488</v>
      </c>
      <c r="H33" s="213">
        <f>H32+100</f>
        <v>4588</v>
      </c>
      <c r="I33" s="213">
        <f>I32+100</f>
        <v>4188</v>
      </c>
      <c r="J33" s="117">
        <f t="shared" si="10"/>
        <v>1240</v>
      </c>
      <c r="K33" s="60">
        <f t="shared" si="10"/>
        <v>1200</v>
      </c>
      <c r="L33" s="34">
        <f t="shared" si="11"/>
        <v>160</v>
      </c>
      <c r="M33" s="34">
        <f t="shared" si="11"/>
        <v>30</v>
      </c>
      <c r="N33" s="106">
        <f t="shared" si="11"/>
        <v>30</v>
      </c>
      <c r="O33" s="113">
        <f t="shared" si="9"/>
        <v>7148</v>
      </c>
      <c r="P33" s="145" t="s">
        <v>98</v>
      </c>
      <c r="Q33" s="141"/>
    </row>
    <row r="34" spans="1:17" ht="18" customHeight="1">
      <c r="A34" s="166" t="s">
        <v>82</v>
      </c>
      <c r="B34" s="167" t="s">
        <v>120</v>
      </c>
      <c r="C34" s="168">
        <v>1</v>
      </c>
      <c r="D34" s="172" t="s">
        <v>44</v>
      </c>
      <c r="E34" s="211">
        <f>E32</f>
        <v>5588</v>
      </c>
      <c r="F34" s="212">
        <f>F33</f>
        <v>1500</v>
      </c>
      <c r="G34" s="213">
        <f>G32</f>
        <v>5388</v>
      </c>
      <c r="H34" s="213">
        <f>H32</f>
        <v>4488</v>
      </c>
      <c r="I34" s="213">
        <f>I32</f>
        <v>4088</v>
      </c>
      <c r="J34" s="117">
        <f t="shared" si="10"/>
        <v>1240</v>
      </c>
      <c r="K34" s="60">
        <f t="shared" si="10"/>
        <v>1200</v>
      </c>
      <c r="L34" s="34">
        <f t="shared" si="11"/>
        <v>160</v>
      </c>
      <c r="M34" s="34">
        <f t="shared" si="11"/>
        <v>30</v>
      </c>
      <c r="N34" s="106">
        <f t="shared" si="11"/>
        <v>30</v>
      </c>
      <c r="O34" s="113">
        <f t="shared" si="9"/>
        <v>7048</v>
      </c>
      <c r="P34" s="145"/>
      <c r="Q34" s="141"/>
    </row>
    <row r="35" spans="1:17" ht="18" customHeight="1">
      <c r="A35" s="166" t="s">
        <v>82</v>
      </c>
      <c r="B35" s="167"/>
      <c r="C35" s="168">
        <v>15</v>
      </c>
      <c r="D35" s="172" t="s">
        <v>44</v>
      </c>
      <c r="E35" s="211">
        <f>E34+350</f>
        <v>5938</v>
      </c>
      <c r="F35" s="212">
        <f>F34</f>
        <v>1500</v>
      </c>
      <c r="G35" s="213">
        <f>G34+350</f>
        <v>5738</v>
      </c>
      <c r="H35" s="213">
        <f>H34+350</f>
        <v>4838</v>
      </c>
      <c r="I35" s="213">
        <f>I34+350</f>
        <v>4438</v>
      </c>
      <c r="J35" s="117">
        <f t="shared" si="10"/>
        <v>1240</v>
      </c>
      <c r="K35" s="60">
        <f t="shared" si="10"/>
        <v>1200</v>
      </c>
      <c r="L35" s="34">
        <f t="shared" si="11"/>
        <v>160</v>
      </c>
      <c r="M35" s="34">
        <f t="shared" si="11"/>
        <v>30</v>
      </c>
      <c r="N35" s="106">
        <f t="shared" si="11"/>
        <v>30</v>
      </c>
      <c r="O35" s="113">
        <f t="shared" si="9"/>
        <v>7398</v>
      </c>
      <c r="P35" s="145"/>
      <c r="Q35" s="141"/>
    </row>
    <row r="36" spans="1:17" ht="18" customHeight="1">
      <c r="A36" s="166" t="s">
        <v>82</v>
      </c>
      <c r="B36" s="167" t="s">
        <v>121</v>
      </c>
      <c r="C36" s="168">
        <v>13</v>
      </c>
      <c r="D36" s="172" t="s">
        <v>44</v>
      </c>
      <c r="E36" s="211">
        <f>E34</f>
        <v>5588</v>
      </c>
      <c r="F36" s="212">
        <f>F35</f>
        <v>1500</v>
      </c>
      <c r="G36" s="213">
        <f>G34</f>
        <v>5388</v>
      </c>
      <c r="H36" s="213">
        <f>H34</f>
        <v>4488</v>
      </c>
      <c r="I36" s="213">
        <f>I34</f>
        <v>4088</v>
      </c>
      <c r="J36" s="117">
        <f t="shared" si="10"/>
        <v>1240</v>
      </c>
      <c r="K36" s="60">
        <f t="shared" si="10"/>
        <v>1200</v>
      </c>
      <c r="L36" s="34">
        <f t="shared" si="11"/>
        <v>160</v>
      </c>
      <c r="M36" s="34">
        <f t="shared" si="11"/>
        <v>30</v>
      </c>
      <c r="N36" s="106">
        <f t="shared" si="11"/>
        <v>30</v>
      </c>
      <c r="O36" s="113">
        <f t="shared" si="9"/>
        <v>7048</v>
      </c>
      <c r="P36" s="145"/>
      <c r="Q36" s="141"/>
    </row>
    <row r="37" spans="1:17" ht="18" customHeight="1">
      <c r="A37" s="166" t="s">
        <v>82</v>
      </c>
      <c r="B37" s="167"/>
      <c r="C37" s="168">
        <v>27</v>
      </c>
      <c r="D37" s="172" t="s">
        <v>44</v>
      </c>
      <c r="E37" s="211">
        <f>E36</f>
        <v>5588</v>
      </c>
      <c r="F37" s="212">
        <f>F36</f>
        <v>1500</v>
      </c>
      <c r="G37" s="213">
        <f>G36</f>
        <v>5388</v>
      </c>
      <c r="H37" s="213">
        <f>H36</f>
        <v>4488</v>
      </c>
      <c r="I37" s="213">
        <f>I36</f>
        <v>4088</v>
      </c>
      <c r="J37" s="117">
        <f t="shared" si="10"/>
        <v>1240</v>
      </c>
      <c r="K37" s="60">
        <f t="shared" si="10"/>
        <v>1200</v>
      </c>
      <c r="L37" s="34">
        <f t="shared" si="11"/>
        <v>160</v>
      </c>
      <c r="M37" s="34">
        <f t="shared" si="11"/>
        <v>30</v>
      </c>
      <c r="N37" s="106">
        <f t="shared" si="11"/>
        <v>30</v>
      </c>
      <c r="O37" s="113">
        <f t="shared" si="9"/>
        <v>7048</v>
      </c>
      <c r="P37" s="145"/>
      <c r="Q37" s="141"/>
    </row>
    <row r="38" spans="1:17" ht="18" customHeight="1" thickBot="1">
      <c r="A38" s="149"/>
      <c r="B38" s="63"/>
      <c r="C38" s="150"/>
      <c r="D38" s="112"/>
      <c r="E38" s="151"/>
      <c r="F38" s="152"/>
      <c r="G38" s="153"/>
      <c r="H38" s="154"/>
      <c r="I38" s="154"/>
      <c r="J38" s="118"/>
      <c r="K38" s="112"/>
      <c r="L38" s="153"/>
      <c r="M38" s="153"/>
      <c r="N38" s="155"/>
      <c r="O38" s="156"/>
      <c r="P38" s="161"/>
      <c r="Q38" s="142"/>
    </row>
  </sheetData>
  <sheetProtection/>
  <mergeCells count="5">
    <mergeCell ref="B5:D6"/>
    <mergeCell ref="J5:K5"/>
    <mergeCell ref="L5:N5"/>
    <mergeCell ref="J6:K6"/>
    <mergeCell ref="P6:Q6"/>
  </mergeCells>
  <printOptions/>
  <pageMargins left="0.31496062992125984" right="0.11811023622047245" top="0.15748031496062992" bottom="0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00390625" style="0" customWidth="1"/>
    <col min="4" max="4" width="5.57421875" style="0" customWidth="1"/>
    <col min="6" max="6" width="10.140625" style="0" customWidth="1"/>
    <col min="7" max="8" width="10.8515625" style="0" customWidth="1"/>
    <col min="9" max="9" width="9.7109375" style="0" customWidth="1"/>
    <col min="10" max="10" width="7.8515625" style="0" customWidth="1"/>
    <col min="11" max="11" width="8.421875" style="0" customWidth="1"/>
    <col min="12" max="12" width="8.57421875" style="0" customWidth="1"/>
    <col min="13" max="14" width="7.8515625" style="0" customWidth="1"/>
    <col min="15" max="15" width="10.00390625" style="0" customWidth="1"/>
    <col min="16" max="16" width="13.7109375" style="0" customWidth="1"/>
    <col min="17" max="17" width="23.7109375" style="0" customWidth="1"/>
    <col min="18" max="18" width="0.9921875" style="0" customWidth="1"/>
  </cols>
  <sheetData>
    <row r="1" spans="1:16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4.75" customHeight="1" thickBot="1">
      <c r="A2" s="69" t="s">
        <v>66</v>
      </c>
      <c r="B2" s="70"/>
      <c r="C2" s="70"/>
      <c r="D2" s="71"/>
      <c r="E2" s="71"/>
      <c r="F2" s="71"/>
      <c r="G2" s="72"/>
      <c r="H2" s="73"/>
      <c r="I2" s="74"/>
      <c r="J2" s="74"/>
      <c r="K2" s="74"/>
      <c r="L2" s="75" t="s">
        <v>67</v>
      </c>
      <c r="M2" s="75"/>
      <c r="N2" s="87"/>
      <c r="O2" s="105"/>
      <c r="P2" s="83"/>
      <c r="Q2" s="83" t="s">
        <v>115</v>
      </c>
    </row>
    <row r="3" spans="1:17" ht="18" customHeight="1" thickBot="1">
      <c r="A3" s="99" t="s">
        <v>68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88"/>
      <c r="O3" s="88"/>
      <c r="P3" s="89"/>
      <c r="Q3" s="66"/>
    </row>
    <row r="4" spans="1:17" ht="17.25" customHeight="1" thickBot="1">
      <c r="A4" s="102"/>
      <c r="B4" s="84"/>
      <c r="C4" s="84"/>
      <c r="D4" s="84"/>
      <c r="E4" s="85"/>
      <c r="F4" s="85"/>
      <c r="G4" s="85"/>
      <c r="H4" s="86"/>
      <c r="I4" s="86"/>
      <c r="J4" s="86"/>
      <c r="K4" s="86"/>
      <c r="L4" s="86"/>
      <c r="M4" s="86"/>
      <c r="N4" s="92"/>
      <c r="O4" s="119"/>
      <c r="P4" s="93"/>
      <c r="Q4" s="68"/>
    </row>
    <row r="5" spans="1:17" ht="15" customHeight="1" thickTop="1">
      <c r="A5" s="6"/>
      <c r="B5" s="221" t="s">
        <v>26</v>
      </c>
      <c r="C5" s="222"/>
      <c r="D5" s="223"/>
      <c r="E5" s="7" t="s">
        <v>25</v>
      </c>
      <c r="F5" s="8"/>
      <c r="G5" s="8"/>
      <c r="H5" s="9"/>
      <c r="I5" s="94" t="s">
        <v>39</v>
      </c>
      <c r="J5" s="227" t="s">
        <v>79</v>
      </c>
      <c r="K5" s="228"/>
      <c r="L5" s="229" t="s">
        <v>33</v>
      </c>
      <c r="M5" s="229"/>
      <c r="N5" s="229"/>
      <c r="O5" s="115" t="s">
        <v>75</v>
      </c>
      <c r="P5" s="107"/>
      <c r="Q5" s="11"/>
    </row>
    <row r="6" spans="1:17" ht="16.5" customHeight="1">
      <c r="A6" s="12" t="s">
        <v>80</v>
      </c>
      <c r="B6" s="224"/>
      <c r="C6" s="225"/>
      <c r="D6" s="226"/>
      <c r="E6" s="13" t="s">
        <v>30</v>
      </c>
      <c r="F6" s="14" t="s">
        <v>38</v>
      </c>
      <c r="G6" s="13" t="s">
        <v>31</v>
      </c>
      <c r="H6" s="15" t="s">
        <v>32</v>
      </c>
      <c r="I6" s="95" t="s">
        <v>40</v>
      </c>
      <c r="J6" s="230" t="s">
        <v>34</v>
      </c>
      <c r="K6" s="231"/>
      <c r="L6" s="13" t="s">
        <v>29</v>
      </c>
      <c r="M6" s="15" t="s">
        <v>35</v>
      </c>
      <c r="N6" s="15" t="s">
        <v>43</v>
      </c>
      <c r="O6" s="109" t="s">
        <v>76</v>
      </c>
      <c r="P6" s="219" t="s">
        <v>27</v>
      </c>
      <c r="Q6" s="220"/>
    </row>
    <row r="7" spans="1:17" ht="14.25" customHeight="1" thickBot="1">
      <c r="A7" s="33"/>
      <c r="B7" s="64" t="s">
        <v>45</v>
      </c>
      <c r="C7" s="58" t="s">
        <v>46</v>
      </c>
      <c r="D7" s="59" t="s">
        <v>47</v>
      </c>
      <c r="E7" s="16" t="s">
        <v>28</v>
      </c>
      <c r="F7" s="17" t="s">
        <v>28</v>
      </c>
      <c r="G7" s="17" t="s">
        <v>28</v>
      </c>
      <c r="H7" s="17" t="s">
        <v>28</v>
      </c>
      <c r="I7" s="96" t="s">
        <v>28</v>
      </c>
      <c r="J7" s="33" t="s">
        <v>77</v>
      </c>
      <c r="K7" s="111" t="s">
        <v>78</v>
      </c>
      <c r="L7" s="16" t="s">
        <v>28</v>
      </c>
      <c r="M7" s="17" t="s">
        <v>28</v>
      </c>
      <c r="N7" s="17" t="s">
        <v>28</v>
      </c>
      <c r="O7" s="96" t="s">
        <v>28</v>
      </c>
      <c r="P7" s="108"/>
      <c r="Q7" s="19"/>
    </row>
    <row r="8" spans="1:17" ht="18" customHeight="1" thickTop="1">
      <c r="A8" s="157" t="s">
        <v>81</v>
      </c>
      <c r="B8" s="128"/>
      <c r="C8" s="129"/>
      <c r="D8" s="130"/>
      <c r="E8" s="131"/>
      <c r="F8" s="132"/>
      <c r="G8" s="133"/>
      <c r="H8" s="134"/>
      <c r="I8" s="134"/>
      <c r="J8" s="135"/>
      <c r="K8" s="130"/>
      <c r="L8" s="133"/>
      <c r="M8" s="133"/>
      <c r="N8" s="133"/>
      <c r="O8" s="136"/>
      <c r="P8" s="137"/>
      <c r="Q8" s="139"/>
    </row>
    <row r="9" spans="1:17" ht="18" customHeight="1">
      <c r="A9" s="146" t="s">
        <v>81</v>
      </c>
      <c r="B9" s="160" t="s">
        <v>102</v>
      </c>
      <c r="C9" s="129">
        <v>10</v>
      </c>
      <c r="D9" s="130" t="s">
        <v>56</v>
      </c>
      <c r="E9" s="131">
        <v>5488</v>
      </c>
      <c r="F9" s="132">
        <v>1500</v>
      </c>
      <c r="G9" s="133">
        <v>5328</v>
      </c>
      <c r="H9" s="134">
        <v>4398</v>
      </c>
      <c r="I9" s="134">
        <v>4088</v>
      </c>
      <c r="J9" s="135">
        <v>1300</v>
      </c>
      <c r="K9" s="130">
        <v>1230</v>
      </c>
      <c r="L9" s="133">
        <v>160</v>
      </c>
      <c r="M9" s="133">
        <v>30</v>
      </c>
      <c r="N9" s="133">
        <v>30</v>
      </c>
      <c r="O9" s="136">
        <f>E9+J9+L9+M9+N9</f>
        <v>7008</v>
      </c>
      <c r="P9" s="137"/>
      <c r="Q9" s="139"/>
    </row>
    <row r="10" spans="1:17" ht="18" customHeight="1">
      <c r="A10" s="146" t="s">
        <v>81</v>
      </c>
      <c r="B10" s="128"/>
      <c r="C10" s="129">
        <v>17</v>
      </c>
      <c r="D10" s="130" t="s">
        <v>56</v>
      </c>
      <c r="E10" s="131">
        <f>E9</f>
        <v>5488</v>
      </c>
      <c r="F10" s="132">
        <v>1500</v>
      </c>
      <c r="G10" s="133">
        <f aca="true" t="shared" si="0" ref="G10:N10">G9</f>
        <v>5328</v>
      </c>
      <c r="H10" s="134">
        <f t="shared" si="0"/>
        <v>4398</v>
      </c>
      <c r="I10" s="134">
        <f t="shared" si="0"/>
        <v>4088</v>
      </c>
      <c r="J10" s="135">
        <f t="shared" si="0"/>
        <v>1300</v>
      </c>
      <c r="K10" s="130">
        <f t="shared" si="0"/>
        <v>1230</v>
      </c>
      <c r="L10" s="133">
        <f t="shared" si="0"/>
        <v>160</v>
      </c>
      <c r="M10" s="133">
        <f t="shared" si="0"/>
        <v>30</v>
      </c>
      <c r="N10" s="133">
        <f t="shared" si="0"/>
        <v>30</v>
      </c>
      <c r="O10" s="136">
        <f>E10+J10+L10+M10+N10</f>
        <v>7008</v>
      </c>
      <c r="P10" s="158"/>
      <c r="Q10" s="139"/>
    </row>
    <row r="11" spans="1:17" ht="18" customHeight="1">
      <c r="A11" s="146" t="s">
        <v>81</v>
      </c>
      <c r="B11" s="128" t="s">
        <v>116</v>
      </c>
      <c r="C11" s="129">
        <v>8</v>
      </c>
      <c r="D11" s="130" t="s">
        <v>56</v>
      </c>
      <c r="E11" s="131">
        <f>E10</f>
        <v>5488</v>
      </c>
      <c r="F11" s="132">
        <f>F10</f>
        <v>1500</v>
      </c>
      <c r="G11" s="133">
        <f>G10</f>
        <v>5328</v>
      </c>
      <c r="H11" s="134">
        <f aca="true" t="shared" si="1" ref="H11:N12">H10</f>
        <v>4398</v>
      </c>
      <c r="I11" s="134">
        <f t="shared" si="1"/>
        <v>4088</v>
      </c>
      <c r="J11" s="135">
        <f t="shared" si="1"/>
        <v>1300</v>
      </c>
      <c r="K11" s="130">
        <f t="shared" si="1"/>
        <v>1230</v>
      </c>
      <c r="L11" s="133">
        <f t="shared" si="1"/>
        <v>160</v>
      </c>
      <c r="M11" s="133">
        <f t="shared" si="1"/>
        <v>30</v>
      </c>
      <c r="N11" s="133">
        <f t="shared" si="1"/>
        <v>30</v>
      </c>
      <c r="O11" s="136">
        <f aca="true" t="shared" si="2" ref="O11:O24">E11+J11+L11+M11+N11</f>
        <v>7008</v>
      </c>
      <c r="P11" s="137"/>
      <c r="Q11" s="139"/>
    </row>
    <row r="12" spans="1:17" ht="18" customHeight="1">
      <c r="A12" s="146" t="s">
        <v>81</v>
      </c>
      <c r="B12" s="128"/>
      <c r="C12" s="129">
        <v>23</v>
      </c>
      <c r="D12" s="130" t="s">
        <v>103</v>
      </c>
      <c r="E12" s="131">
        <f>E11+100</f>
        <v>5588</v>
      </c>
      <c r="F12" s="132">
        <f aca="true" t="shared" si="3" ref="F12:F24">F11</f>
        <v>1500</v>
      </c>
      <c r="G12" s="133">
        <f>G11+100</f>
        <v>5428</v>
      </c>
      <c r="H12" s="134">
        <f>H11+100</f>
        <v>4498</v>
      </c>
      <c r="I12" s="134">
        <f>I11+100</f>
        <v>4188</v>
      </c>
      <c r="J12" s="135">
        <f t="shared" si="1"/>
        <v>1300</v>
      </c>
      <c r="K12" s="130">
        <f t="shared" si="1"/>
        <v>1230</v>
      </c>
      <c r="L12" s="133">
        <f t="shared" si="1"/>
        <v>160</v>
      </c>
      <c r="M12" s="133">
        <f t="shared" si="1"/>
        <v>30</v>
      </c>
      <c r="N12" s="133">
        <f t="shared" si="1"/>
        <v>30</v>
      </c>
      <c r="O12" s="136">
        <f t="shared" si="2"/>
        <v>7108</v>
      </c>
      <c r="P12" s="137"/>
      <c r="Q12" s="139"/>
    </row>
    <row r="13" spans="1:17" ht="18" customHeight="1">
      <c r="A13" s="146" t="s">
        <v>81</v>
      </c>
      <c r="B13" s="128"/>
      <c r="C13" s="129">
        <v>29</v>
      </c>
      <c r="D13" s="130" t="s">
        <v>56</v>
      </c>
      <c r="E13" s="131">
        <f>E12</f>
        <v>5588</v>
      </c>
      <c r="F13" s="132">
        <f t="shared" si="3"/>
        <v>1500</v>
      </c>
      <c r="G13" s="133">
        <f aca="true" t="shared" si="4" ref="G13:N13">G12</f>
        <v>5428</v>
      </c>
      <c r="H13" s="134">
        <f t="shared" si="4"/>
        <v>4498</v>
      </c>
      <c r="I13" s="134">
        <f t="shared" si="4"/>
        <v>4188</v>
      </c>
      <c r="J13" s="135">
        <f t="shared" si="4"/>
        <v>1300</v>
      </c>
      <c r="K13" s="130">
        <f t="shared" si="4"/>
        <v>1230</v>
      </c>
      <c r="L13" s="133">
        <f t="shared" si="4"/>
        <v>160</v>
      </c>
      <c r="M13" s="133">
        <f t="shared" si="4"/>
        <v>30</v>
      </c>
      <c r="N13" s="133">
        <f t="shared" si="4"/>
        <v>30</v>
      </c>
      <c r="O13" s="136">
        <f t="shared" si="2"/>
        <v>7108</v>
      </c>
      <c r="P13" s="137"/>
      <c r="Q13" s="139"/>
    </row>
    <row r="14" spans="1:17" ht="18" customHeight="1">
      <c r="A14" s="146" t="s">
        <v>81</v>
      </c>
      <c r="B14" s="128" t="s">
        <v>117</v>
      </c>
      <c r="C14" s="129">
        <v>12</v>
      </c>
      <c r="D14" s="130" t="s">
        <v>56</v>
      </c>
      <c r="E14" s="131">
        <f>E11</f>
        <v>5488</v>
      </c>
      <c r="F14" s="132">
        <f t="shared" si="3"/>
        <v>1500</v>
      </c>
      <c r="G14" s="133">
        <f>G11</f>
        <v>5328</v>
      </c>
      <c r="H14" s="134">
        <f>H11</f>
        <v>4398</v>
      </c>
      <c r="I14" s="134">
        <f>I11</f>
        <v>4088</v>
      </c>
      <c r="J14" s="135">
        <f aca="true" t="shared" si="5" ref="J14:N15">J10</f>
        <v>1300</v>
      </c>
      <c r="K14" s="130">
        <f t="shared" si="5"/>
        <v>1230</v>
      </c>
      <c r="L14" s="133">
        <f t="shared" si="5"/>
        <v>160</v>
      </c>
      <c r="M14" s="133">
        <f t="shared" si="5"/>
        <v>30</v>
      </c>
      <c r="N14" s="133">
        <f t="shared" si="5"/>
        <v>30</v>
      </c>
      <c r="O14" s="136">
        <f t="shared" si="2"/>
        <v>7008</v>
      </c>
      <c r="P14" s="137"/>
      <c r="Q14" s="139"/>
    </row>
    <row r="15" spans="1:17" ht="18" customHeight="1">
      <c r="A15" s="146" t="s">
        <v>81</v>
      </c>
      <c r="B15" s="128"/>
      <c r="C15" s="129">
        <v>26</v>
      </c>
      <c r="D15" s="130" t="s">
        <v>56</v>
      </c>
      <c r="E15" s="131">
        <f>E14</f>
        <v>5488</v>
      </c>
      <c r="F15" s="132">
        <f t="shared" si="3"/>
        <v>1500</v>
      </c>
      <c r="G15" s="133">
        <f>G14</f>
        <v>5328</v>
      </c>
      <c r="H15" s="134">
        <f aca="true" t="shared" si="6" ref="H15:N17">H14</f>
        <v>4398</v>
      </c>
      <c r="I15" s="134">
        <f>I14</f>
        <v>4088</v>
      </c>
      <c r="J15" s="135">
        <f t="shared" si="5"/>
        <v>1300</v>
      </c>
      <c r="K15" s="130">
        <f t="shared" si="5"/>
        <v>1230</v>
      </c>
      <c r="L15" s="133">
        <f t="shared" si="5"/>
        <v>160</v>
      </c>
      <c r="M15" s="133">
        <f t="shared" si="5"/>
        <v>30</v>
      </c>
      <c r="N15" s="133">
        <f t="shared" si="5"/>
        <v>30</v>
      </c>
      <c r="O15" s="136">
        <f t="shared" si="2"/>
        <v>7008</v>
      </c>
      <c r="P15" s="138"/>
      <c r="Q15" s="139"/>
    </row>
    <row r="16" spans="1:17" ht="18" customHeight="1">
      <c r="A16" s="146" t="s">
        <v>81</v>
      </c>
      <c r="B16" s="128" t="s">
        <v>118</v>
      </c>
      <c r="C16" s="129">
        <v>10</v>
      </c>
      <c r="D16" s="130" t="s">
        <v>56</v>
      </c>
      <c r="E16" s="131">
        <f>E15</f>
        <v>5488</v>
      </c>
      <c r="F16" s="132">
        <f t="shared" si="3"/>
        <v>1500</v>
      </c>
      <c r="G16" s="133">
        <f>G15</f>
        <v>5328</v>
      </c>
      <c r="H16" s="134">
        <f t="shared" si="6"/>
        <v>4398</v>
      </c>
      <c r="I16" s="134">
        <f t="shared" si="6"/>
        <v>4088</v>
      </c>
      <c r="J16" s="135">
        <f t="shared" si="6"/>
        <v>1300</v>
      </c>
      <c r="K16" s="130">
        <f t="shared" si="6"/>
        <v>1230</v>
      </c>
      <c r="L16" s="133">
        <f t="shared" si="6"/>
        <v>160</v>
      </c>
      <c r="M16" s="133">
        <f t="shared" si="6"/>
        <v>30</v>
      </c>
      <c r="N16" s="133">
        <f t="shared" si="6"/>
        <v>30</v>
      </c>
      <c r="O16" s="136">
        <f t="shared" si="2"/>
        <v>7008</v>
      </c>
      <c r="P16" s="137"/>
      <c r="Q16" s="139"/>
    </row>
    <row r="17" spans="1:17" ht="18" customHeight="1">
      <c r="A17" s="146" t="s">
        <v>81</v>
      </c>
      <c r="B17" s="128"/>
      <c r="C17" s="129">
        <v>24</v>
      </c>
      <c r="D17" s="130" t="s">
        <v>56</v>
      </c>
      <c r="E17" s="131">
        <f>E16</f>
        <v>5488</v>
      </c>
      <c r="F17" s="132">
        <f t="shared" si="3"/>
        <v>1500</v>
      </c>
      <c r="G17" s="133">
        <f>G15</f>
        <v>5328</v>
      </c>
      <c r="H17" s="134">
        <f t="shared" si="6"/>
        <v>4398</v>
      </c>
      <c r="I17" s="134">
        <f t="shared" si="6"/>
        <v>4088</v>
      </c>
      <c r="J17" s="135">
        <f t="shared" si="6"/>
        <v>1300</v>
      </c>
      <c r="K17" s="130">
        <f t="shared" si="6"/>
        <v>1230</v>
      </c>
      <c r="L17" s="133">
        <f t="shared" si="6"/>
        <v>160</v>
      </c>
      <c r="M17" s="133">
        <f t="shared" si="6"/>
        <v>30</v>
      </c>
      <c r="N17" s="133">
        <f t="shared" si="6"/>
        <v>30</v>
      </c>
      <c r="O17" s="136">
        <f t="shared" si="2"/>
        <v>7008</v>
      </c>
      <c r="P17" s="137"/>
      <c r="Q17" s="139"/>
    </row>
    <row r="18" spans="1:17" ht="18" customHeight="1">
      <c r="A18" s="146" t="s">
        <v>81</v>
      </c>
      <c r="B18" s="128" t="s">
        <v>119</v>
      </c>
      <c r="C18" s="129">
        <v>7</v>
      </c>
      <c r="D18" s="130" t="s">
        <v>56</v>
      </c>
      <c r="E18" s="131">
        <f>E17+200</f>
        <v>5688</v>
      </c>
      <c r="F18" s="132">
        <f t="shared" si="3"/>
        <v>1500</v>
      </c>
      <c r="G18" s="133">
        <f>G17+200</f>
        <v>5528</v>
      </c>
      <c r="H18" s="134">
        <f>H17+200</f>
        <v>4598</v>
      </c>
      <c r="I18" s="134">
        <f>I17+200</f>
        <v>4288</v>
      </c>
      <c r="J18" s="135">
        <f aca="true" t="shared" si="7" ref="J18:N19">J14</f>
        <v>1300</v>
      </c>
      <c r="K18" s="130">
        <f t="shared" si="7"/>
        <v>1230</v>
      </c>
      <c r="L18" s="133">
        <f t="shared" si="7"/>
        <v>160</v>
      </c>
      <c r="M18" s="133">
        <f t="shared" si="7"/>
        <v>30</v>
      </c>
      <c r="N18" s="133">
        <f t="shared" si="7"/>
        <v>30</v>
      </c>
      <c r="O18" s="136">
        <f t="shared" si="2"/>
        <v>7208</v>
      </c>
      <c r="P18" s="158" t="s">
        <v>85</v>
      </c>
      <c r="Q18" s="139"/>
    </row>
    <row r="19" spans="1:17" ht="18" customHeight="1">
      <c r="A19" s="146" t="s">
        <v>81</v>
      </c>
      <c r="B19" s="128"/>
      <c r="C19" s="129">
        <v>12</v>
      </c>
      <c r="D19" s="130" t="s">
        <v>104</v>
      </c>
      <c r="E19" s="131">
        <f>E17</f>
        <v>5488</v>
      </c>
      <c r="F19" s="132">
        <f t="shared" si="3"/>
        <v>1500</v>
      </c>
      <c r="G19" s="133">
        <f>G17</f>
        <v>5328</v>
      </c>
      <c r="H19" s="134">
        <f>H17</f>
        <v>4398</v>
      </c>
      <c r="I19" s="134">
        <f>I17</f>
        <v>4088</v>
      </c>
      <c r="J19" s="135">
        <f t="shared" si="7"/>
        <v>1300</v>
      </c>
      <c r="K19" s="130">
        <f t="shared" si="7"/>
        <v>1230</v>
      </c>
      <c r="L19" s="133">
        <f t="shared" si="7"/>
        <v>160</v>
      </c>
      <c r="M19" s="133">
        <f t="shared" si="7"/>
        <v>30</v>
      </c>
      <c r="N19" s="133">
        <f t="shared" si="7"/>
        <v>30</v>
      </c>
      <c r="O19" s="136">
        <f t="shared" si="2"/>
        <v>7008</v>
      </c>
      <c r="P19" s="137" t="s">
        <v>83</v>
      </c>
      <c r="Q19" s="139"/>
    </row>
    <row r="20" spans="1:17" ht="18" customHeight="1">
      <c r="A20" s="146" t="s">
        <v>81</v>
      </c>
      <c r="B20" s="128"/>
      <c r="C20" s="129">
        <v>26</v>
      </c>
      <c r="D20" s="130" t="s">
        <v>104</v>
      </c>
      <c r="E20" s="131">
        <f>E19</f>
        <v>5488</v>
      </c>
      <c r="F20" s="132">
        <f t="shared" si="3"/>
        <v>1500</v>
      </c>
      <c r="G20" s="133">
        <f>G19</f>
        <v>5328</v>
      </c>
      <c r="H20" s="134">
        <f aca="true" t="shared" si="8" ref="H20:N22">H19</f>
        <v>4398</v>
      </c>
      <c r="I20" s="134">
        <f t="shared" si="8"/>
        <v>4088</v>
      </c>
      <c r="J20" s="135">
        <f t="shared" si="8"/>
        <v>1300</v>
      </c>
      <c r="K20" s="130">
        <f t="shared" si="8"/>
        <v>1230</v>
      </c>
      <c r="L20" s="133">
        <f t="shared" si="8"/>
        <v>160</v>
      </c>
      <c r="M20" s="133">
        <f t="shared" si="8"/>
        <v>30</v>
      </c>
      <c r="N20" s="133">
        <f t="shared" si="8"/>
        <v>30</v>
      </c>
      <c r="O20" s="136">
        <f t="shared" si="2"/>
        <v>7008</v>
      </c>
      <c r="P20" s="137" t="s">
        <v>84</v>
      </c>
      <c r="Q20" s="139"/>
    </row>
    <row r="21" spans="1:17" ht="18" customHeight="1">
      <c r="A21" s="146" t="s">
        <v>81</v>
      </c>
      <c r="B21" s="128" t="s">
        <v>120</v>
      </c>
      <c r="C21" s="129">
        <v>11</v>
      </c>
      <c r="D21" s="130" t="s">
        <v>56</v>
      </c>
      <c r="E21" s="131">
        <f>E20</f>
        <v>5488</v>
      </c>
      <c r="F21" s="132">
        <f t="shared" si="3"/>
        <v>1500</v>
      </c>
      <c r="G21" s="133">
        <f>G19</f>
        <v>5328</v>
      </c>
      <c r="H21" s="134">
        <f t="shared" si="8"/>
        <v>4398</v>
      </c>
      <c r="I21" s="134">
        <f t="shared" si="8"/>
        <v>4088</v>
      </c>
      <c r="J21" s="135">
        <f t="shared" si="8"/>
        <v>1300</v>
      </c>
      <c r="K21" s="130">
        <f t="shared" si="8"/>
        <v>1230</v>
      </c>
      <c r="L21" s="133">
        <f t="shared" si="8"/>
        <v>160</v>
      </c>
      <c r="M21" s="133">
        <f t="shared" si="8"/>
        <v>30</v>
      </c>
      <c r="N21" s="133">
        <f t="shared" si="8"/>
        <v>30</v>
      </c>
      <c r="O21" s="136">
        <f t="shared" si="2"/>
        <v>7008</v>
      </c>
      <c r="P21" s="137" t="s">
        <v>99</v>
      </c>
      <c r="Q21" s="139"/>
    </row>
    <row r="22" spans="1:17" ht="18" customHeight="1">
      <c r="A22" s="146" t="s">
        <v>81</v>
      </c>
      <c r="B22" s="128"/>
      <c r="C22" s="129">
        <v>25</v>
      </c>
      <c r="D22" s="130" t="s">
        <v>56</v>
      </c>
      <c r="E22" s="131">
        <f>E21</f>
        <v>5488</v>
      </c>
      <c r="F22" s="132">
        <f t="shared" si="3"/>
        <v>1500</v>
      </c>
      <c r="G22" s="133">
        <f>G21</f>
        <v>5328</v>
      </c>
      <c r="H22" s="134">
        <f t="shared" si="8"/>
        <v>4398</v>
      </c>
      <c r="I22" s="134">
        <f>I21</f>
        <v>4088</v>
      </c>
      <c r="J22" s="135">
        <f aca="true" t="shared" si="9" ref="J22:N24">J18</f>
        <v>1300</v>
      </c>
      <c r="K22" s="130">
        <f t="shared" si="9"/>
        <v>1230</v>
      </c>
      <c r="L22" s="133">
        <f t="shared" si="9"/>
        <v>160</v>
      </c>
      <c r="M22" s="133">
        <f t="shared" si="9"/>
        <v>30</v>
      </c>
      <c r="N22" s="133">
        <f t="shared" si="9"/>
        <v>30</v>
      </c>
      <c r="O22" s="136">
        <f t="shared" si="2"/>
        <v>7008</v>
      </c>
      <c r="P22" s="137" t="s">
        <v>100</v>
      </c>
      <c r="Q22" s="139"/>
    </row>
    <row r="23" spans="1:17" ht="18" customHeight="1">
      <c r="A23" s="146" t="s">
        <v>81</v>
      </c>
      <c r="B23" s="128" t="s">
        <v>121</v>
      </c>
      <c r="C23" s="129">
        <v>9</v>
      </c>
      <c r="D23" s="130" t="s">
        <v>56</v>
      </c>
      <c r="E23" s="131">
        <f>E22</f>
        <v>5488</v>
      </c>
      <c r="F23" s="132">
        <f t="shared" si="3"/>
        <v>1500</v>
      </c>
      <c r="G23" s="133">
        <f>G21</f>
        <v>5328</v>
      </c>
      <c r="H23" s="134">
        <f>H21</f>
        <v>4398</v>
      </c>
      <c r="I23" s="134">
        <f>I22</f>
        <v>4088</v>
      </c>
      <c r="J23" s="135">
        <f t="shared" si="9"/>
        <v>1300</v>
      </c>
      <c r="K23" s="130">
        <f t="shared" si="9"/>
        <v>1230</v>
      </c>
      <c r="L23" s="133">
        <f t="shared" si="9"/>
        <v>160</v>
      </c>
      <c r="M23" s="133">
        <f t="shared" si="9"/>
        <v>30</v>
      </c>
      <c r="N23" s="133">
        <f t="shared" si="9"/>
        <v>30</v>
      </c>
      <c r="O23" s="136">
        <f t="shared" si="2"/>
        <v>7008</v>
      </c>
      <c r="P23" s="138"/>
      <c r="Q23" s="139"/>
    </row>
    <row r="24" spans="1:17" ht="18" customHeight="1">
      <c r="A24" s="146" t="s">
        <v>81</v>
      </c>
      <c r="B24" s="128"/>
      <c r="C24" s="129">
        <v>23</v>
      </c>
      <c r="D24" s="130" t="s">
        <v>56</v>
      </c>
      <c r="E24" s="131">
        <f>E23</f>
        <v>5488</v>
      </c>
      <c r="F24" s="132">
        <f t="shared" si="3"/>
        <v>1500</v>
      </c>
      <c r="G24" s="133">
        <f>G23</f>
        <v>5328</v>
      </c>
      <c r="H24" s="134">
        <f>H23</f>
        <v>4398</v>
      </c>
      <c r="I24" s="134">
        <f>I23</f>
        <v>4088</v>
      </c>
      <c r="J24" s="135">
        <f t="shared" si="9"/>
        <v>1300</v>
      </c>
      <c r="K24" s="130">
        <f t="shared" si="9"/>
        <v>1230</v>
      </c>
      <c r="L24" s="133">
        <f t="shared" si="9"/>
        <v>160</v>
      </c>
      <c r="M24" s="133">
        <f t="shared" si="9"/>
        <v>30</v>
      </c>
      <c r="N24" s="133">
        <f t="shared" si="9"/>
        <v>30</v>
      </c>
      <c r="O24" s="136">
        <f t="shared" si="2"/>
        <v>7008</v>
      </c>
      <c r="P24" s="138"/>
      <c r="Q24" s="139"/>
    </row>
    <row r="25" spans="1:17" ht="18" customHeight="1">
      <c r="A25" s="146"/>
      <c r="B25" s="128"/>
      <c r="C25" s="129"/>
      <c r="D25" s="130"/>
      <c r="E25" s="131"/>
      <c r="F25" s="132"/>
      <c r="G25" s="133"/>
      <c r="H25" s="134"/>
      <c r="I25" s="134"/>
      <c r="J25" s="135"/>
      <c r="K25" s="130"/>
      <c r="L25" s="133"/>
      <c r="M25" s="133"/>
      <c r="N25" s="133"/>
      <c r="O25" s="136"/>
      <c r="P25" s="162"/>
      <c r="Q25" s="163"/>
    </row>
    <row r="26" spans="1:17" ht="18" customHeight="1">
      <c r="A26" s="147"/>
      <c r="B26" s="61"/>
      <c r="C26" s="57"/>
      <c r="D26" s="60"/>
      <c r="E26" s="20"/>
      <c r="F26" s="22"/>
      <c r="G26" s="34"/>
      <c r="H26" s="21"/>
      <c r="I26" s="21"/>
      <c r="J26" s="117"/>
      <c r="K26" s="60"/>
      <c r="L26" s="34"/>
      <c r="M26" s="34"/>
      <c r="N26" s="106"/>
      <c r="O26" s="113"/>
      <c r="P26" s="143"/>
      <c r="Q26" s="141"/>
    </row>
    <row r="27" spans="1:17" ht="18" customHeight="1">
      <c r="A27" s="166" t="s">
        <v>82</v>
      </c>
      <c r="B27" s="169" t="s">
        <v>102</v>
      </c>
      <c r="C27" s="168">
        <v>7</v>
      </c>
      <c r="D27" s="172" t="s">
        <v>44</v>
      </c>
      <c r="E27" s="20">
        <v>5588</v>
      </c>
      <c r="F27" s="22">
        <v>1500</v>
      </c>
      <c r="G27" s="34">
        <v>5388</v>
      </c>
      <c r="H27" s="21">
        <v>4488</v>
      </c>
      <c r="I27" s="21">
        <v>4088</v>
      </c>
      <c r="J27" s="117">
        <v>1240</v>
      </c>
      <c r="K27" s="60">
        <v>1200</v>
      </c>
      <c r="L27" s="34">
        <v>160</v>
      </c>
      <c r="M27" s="34">
        <v>30</v>
      </c>
      <c r="N27" s="106">
        <v>30</v>
      </c>
      <c r="O27" s="113">
        <f aca="true" t="shared" si="10" ref="O27:O40">E27+J27+L27+M27+N27</f>
        <v>7048</v>
      </c>
      <c r="P27" s="144"/>
      <c r="Q27" s="141"/>
    </row>
    <row r="28" spans="1:17" ht="18" customHeight="1">
      <c r="A28" s="166" t="s">
        <v>82</v>
      </c>
      <c r="B28" s="167"/>
      <c r="C28" s="168">
        <v>21</v>
      </c>
      <c r="D28" s="172" t="s">
        <v>44</v>
      </c>
      <c r="E28" s="20">
        <f>E27+400</f>
        <v>5988</v>
      </c>
      <c r="F28" s="22">
        <v>1500</v>
      </c>
      <c r="G28" s="34">
        <f>G27+400</f>
        <v>5788</v>
      </c>
      <c r="H28" s="21">
        <f>H27+400</f>
        <v>4888</v>
      </c>
      <c r="I28" s="21">
        <f>I27+400</f>
        <v>4488</v>
      </c>
      <c r="J28" s="117">
        <f aca="true" t="shared" si="11" ref="J28:N40">J27</f>
        <v>1240</v>
      </c>
      <c r="K28" s="60">
        <f t="shared" si="11"/>
        <v>1200</v>
      </c>
      <c r="L28" s="34">
        <f t="shared" si="11"/>
        <v>160</v>
      </c>
      <c r="M28" s="34">
        <f t="shared" si="11"/>
        <v>30</v>
      </c>
      <c r="N28" s="106">
        <f t="shared" si="11"/>
        <v>30</v>
      </c>
      <c r="O28" s="113">
        <f t="shared" si="10"/>
        <v>7448</v>
      </c>
      <c r="P28" s="143" t="s">
        <v>85</v>
      </c>
      <c r="Q28" s="141"/>
    </row>
    <row r="29" spans="1:17" ht="18" customHeight="1">
      <c r="A29" s="166" t="s">
        <v>82</v>
      </c>
      <c r="B29" s="167" t="s">
        <v>116</v>
      </c>
      <c r="C29" s="168">
        <v>12</v>
      </c>
      <c r="D29" s="172" t="s">
        <v>44</v>
      </c>
      <c r="E29" s="211">
        <v>5588</v>
      </c>
      <c r="F29" s="212">
        <f aca="true" t="shared" si="12" ref="E29:I35">F28</f>
        <v>1500</v>
      </c>
      <c r="G29" s="213">
        <v>5388</v>
      </c>
      <c r="H29" s="213">
        <v>4488</v>
      </c>
      <c r="I29" s="213">
        <v>4088</v>
      </c>
      <c r="J29" s="117">
        <f t="shared" si="11"/>
        <v>1240</v>
      </c>
      <c r="K29" s="60">
        <f t="shared" si="11"/>
        <v>1200</v>
      </c>
      <c r="L29" s="34">
        <f t="shared" si="11"/>
        <v>160</v>
      </c>
      <c r="M29" s="34">
        <f t="shared" si="11"/>
        <v>30</v>
      </c>
      <c r="N29" s="106">
        <f t="shared" si="11"/>
        <v>30</v>
      </c>
      <c r="O29" s="113">
        <f t="shared" si="10"/>
        <v>7048</v>
      </c>
      <c r="P29" s="140" t="s">
        <v>86</v>
      </c>
      <c r="Q29" s="141"/>
    </row>
    <row r="30" spans="1:17" ht="18" customHeight="1">
      <c r="A30" s="166" t="s">
        <v>82</v>
      </c>
      <c r="B30" s="167"/>
      <c r="C30" s="168">
        <v>26</v>
      </c>
      <c r="D30" s="172" t="s">
        <v>44</v>
      </c>
      <c r="E30" s="211">
        <f t="shared" si="12"/>
        <v>5588</v>
      </c>
      <c r="F30" s="212">
        <f t="shared" si="12"/>
        <v>1500</v>
      </c>
      <c r="G30" s="213">
        <f t="shared" si="12"/>
        <v>5388</v>
      </c>
      <c r="H30" s="213">
        <f t="shared" si="12"/>
        <v>4488</v>
      </c>
      <c r="I30" s="213">
        <f t="shared" si="12"/>
        <v>4088</v>
      </c>
      <c r="J30" s="117">
        <f t="shared" si="11"/>
        <v>1240</v>
      </c>
      <c r="K30" s="60">
        <f t="shared" si="11"/>
        <v>1200</v>
      </c>
      <c r="L30" s="34">
        <f t="shared" si="11"/>
        <v>160</v>
      </c>
      <c r="M30" s="34">
        <f t="shared" si="11"/>
        <v>30</v>
      </c>
      <c r="N30" s="106">
        <f t="shared" si="11"/>
        <v>30</v>
      </c>
      <c r="O30" s="113">
        <f t="shared" si="10"/>
        <v>7048</v>
      </c>
      <c r="P30" s="140" t="s">
        <v>87</v>
      </c>
      <c r="Q30" s="141"/>
    </row>
    <row r="31" spans="1:17" ht="18" customHeight="1">
      <c r="A31" s="166" t="s">
        <v>82</v>
      </c>
      <c r="B31" s="167" t="s">
        <v>117</v>
      </c>
      <c r="C31" s="168">
        <v>2</v>
      </c>
      <c r="D31" s="172" t="s">
        <v>44</v>
      </c>
      <c r="E31" s="211">
        <f t="shared" si="12"/>
        <v>5588</v>
      </c>
      <c r="F31" s="212">
        <f t="shared" si="12"/>
        <v>1500</v>
      </c>
      <c r="G31" s="213">
        <f t="shared" si="12"/>
        <v>5388</v>
      </c>
      <c r="H31" s="213">
        <f t="shared" si="12"/>
        <v>4488</v>
      </c>
      <c r="I31" s="213">
        <f t="shared" si="12"/>
        <v>4088</v>
      </c>
      <c r="J31" s="117">
        <f t="shared" si="11"/>
        <v>1240</v>
      </c>
      <c r="K31" s="60">
        <f t="shared" si="11"/>
        <v>1200</v>
      </c>
      <c r="L31" s="34">
        <f t="shared" si="11"/>
        <v>160</v>
      </c>
      <c r="M31" s="34">
        <f t="shared" si="11"/>
        <v>30</v>
      </c>
      <c r="N31" s="106">
        <f t="shared" si="11"/>
        <v>30</v>
      </c>
      <c r="O31" s="113">
        <f t="shared" si="10"/>
        <v>7048</v>
      </c>
      <c r="P31" s="140" t="s">
        <v>88</v>
      </c>
      <c r="Q31" s="141"/>
    </row>
    <row r="32" spans="1:17" ht="18" customHeight="1">
      <c r="A32" s="166" t="s">
        <v>82</v>
      </c>
      <c r="B32" s="167"/>
      <c r="C32" s="168">
        <v>16</v>
      </c>
      <c r="D32" s="172" t="s">
        <v>44</v>
      </c>
      <c r="E32" s="211">
        <f t="shared" si="12"/>
        <v>5588</v>
      </c>
      <c r="F32" s="212">
        <f t="shared" si="12"/>
        <v>1500</v>
      </c>
      <c r="G32" s="213">
        <f t="shared" si="12"/>
        <v>5388</v>
      </c>
      <c r="H32" s="213">
        <f t="shared" si="12"/>
        <v>4488</v>
      </c>
      <c r="I32" s="213">
        <f t="shared" si="12"/>
        <v>4088</v>
      </c>
      <c r="J32" s="117">
        <f t="shared" si="11"/>
        <v>1240</v>
      </c>
      <c r="K32" s="60">
        <f t="shared" si="11"/>
        <v>1200</v>
      </c>
      <c r="L32" s="34">
        <f t="shared" si="11"/>
        <v>160</v>
      </c>
      <c r="M32" s="34">
        <f t="shared" si="11"/>
        <v>30</v>
      </c>
      <c r="N32" s="106">
        <f t="shared" si="11"/>
        <v>30</v>
      </c>
      <c r="O32" s="113">
        <f t="shared" si="10"/>
        <v>7048</v>
      </c>
      <c r="P32" s="144" t="s">
        <v>89</v>
      </c>
      <c r="Q32" s="141"/>
    </row>
    <row r="33" spans="1:17" ht="18" customHeight="1">
      <c r="A33" s="166" t="s">
        <v>82</v>
      </c>
      <c r="B33" s="167" t="s">
        <v>118</v>
      </c>
      <c r="C33" s="168">
        <v>14</v>
      </c>
      <c r="D33" s="172" t="s">
        <v>44</v>
      </c>
      <c r="E33" s="211">
        <f t="shared" si="12"/>
        <v>5588</v>
      </c>
      <c r="F33" s="212">
        <f t="shared" si="12"/>
        <v>1500</v>
      </c>
      <c r="G33" s="213">
        <f t="shared" si="12"/>
        <v>5388</v>
      </c>
      <c r="H33" s="213">
        <f t="shared" si="12"/>
        <v>4488</v>
      </c>
      <c r="I33" s="213">
        <f t="shared" si="12"/>
        <v>4088</v>
      </c>
      <c r="J33" s="117">
        <f t="shared" si="11"/>
        <v>1240</v>
      </c>
      <c r="K33" s="60">
        <f t="shared" si="11"/>
        <v>1200</v>
      </c>
      <c r="L33" s="34">
        <f t="shared" si="11"/>
        <v>160</v>
      </c>
      <c r="M33" s="34">
        <f t="shared" si="11"/>
        <v>30</v>
      </c>
      <c r="N33" s="106">
        <f t="shared" si="11"/>
        <v>30</v>
      </c>
      <c r="O33" s="113">
        <f t="shared" si="10"/>
        <v>7048</v>
      </c>
      <c r="P33" s="145" t="s">
        <v>98</v>
      </c>
      <c r="Q33" s="141"/>
    </row>
    <row r="34" spans="1:17" ht="18" customHeight="1">
      <c r="A34" s="166" t="s">
        <v>82</v>
      </c>
      <c r="B34" s="167"/>
      <c r="C34" s="168">
        <v>28</v>
      </c>
      <c r="D34" s="172" t="s">
        <v>44</v>
      </c>
      <c r="E34" s="211">
        <f t="shared" si="12"/>
        <v>5588</v>
      </c>
      <c r="F34" s="212">
        <f t="shared" si="12"/>
        <v>1500</v>
      </c>
      <c r="G34" s="213">
        <f t="shared" si="12"/>
        <v>5388</v>
      </c>
      <c r="H34" s="213">
        <f t="shared" si="12"/>
        <v>4488</v>
      </c>
      <c r="I34" s="213">
        <f t="shared" si="12"/>
        <v>4088</v>
      </c>
      <c r="J34" s="117">
        <f t="shared" si="11"/>
        <v>1240</v>
      </c>
      <c r="K34" s="60">
        <f t="shared" si="11"/>
        <v>1200</v>
      </c>
      <c r="L34" s="34">
        <f t="shared" si="11"/>
        <v>160</v>
      </c>
      <c r="M34" s="34">
        <f t="shared" si="11"/>
        <v>30</v>
      </c>
      <c r="N34" s="106">
        <f t="shared" si="11"/>
        <v>30</v>
      </c>
      <c r="O34" s="113">
        <f t="shared" si="10"/>
        <v>7048</v>
      </c>
      <c r="P34" s="145"/>
      <c r="Q34" s="141"/>
    </row>
    <row r="35" spans="1:17" ht="18" customHeight="1">
      <c r="A35" s="166" t="s">
        <v>82</v>
      </c>
      <c r="B35" s="167" t="s">
        <v>119</v>
      </c>
      <c r="C35" s="168">
        <v>4</v>
      </c>
      <c r="D35" s="172" t="s">
        <v>44</v>
      </c>
      <c r="E35" s="211">
        <f t="shared" si="12"/>
        <v>5588</v>
      </c>
      <c r="F35" s="212">
        <f t="shared" si="12"/>
        <v>1500</v>
      </c>
      <c r="G35" s="213">
        <f t="shared" si="12"/>
        <v>5388</v>
      </c>
      <c r="H35" s="213">
        <f t="shared" si="12"/>
        <v>4488</v>
      </c>
      <c r="I35" s="213">
        <f t="shared" si="12"/>
        <v>4088</v>
      </c>
      <c r="J35" s="117">
        <f t="shared" si="11"/>
        <v>1240</v>
      </c>
      <c r="K35" s="60">
        <f t="shared" si="11"/>
        <v>1200</v>
      </c>
      <c r="L35" s="34">
        <f t="shared" si="11"/>
        <v>160</v>
      </c>
      <c r="M35" s="34">
        <f t="shared" si="11"/>
        <v>30</v>
      </c>
      <c r="N35" s="106">
        <f t="shared" si="11"/>
        <v>30</v>
      </c>
      <c r="O35" s="113">
        <f t="shared" si="10"/>
        <v>7048</v>
      </c>
      <c r="P35" s="145"/>
      <c r="Q35" s="141"/>
    </row>
    <row r="36" spans="1:17" ht="18" customHeight="1">
      <c r="A36" s="166" t="s">
        <v>82</v>
      </c>
      <c r="B36" s="167"/>
      <c r="C36" s="168">
        <v>11</v>
      </c>
      <c r="D36" s="172" t="s">
        <v>44</v>
      </c>
      <c r="E36" s="211">
        <f>E35+100</f>
        <v>5688</v>
      </c>
      <c r="F36" s="212">
        <f>F35</f>
        <v>1500</v>
      </c>
      <c r="G36" s="213">
        <f>G35+100</f>
        <v>5488</v>
      </c>
      <c r="H36" s="213">
        <f>H35+100</f>
        <v>4588</v>
      </c>
      <c r="I36" s="213">
        <f>I35+100</f>
        <v>4188</v>
      </c>
      <c r="J36" s="117">
        <f t="shared" si="11"/>
        <v>1240</v>
      </c>
      <c r="K36" s="60">
        <f t="shared" si="11"/>
        <v>1200</v>
      </c>
      <c r="L36" s="34">
        <f t="shared" si="11"/>
        <v>160</v>
      </c>
      <c r="M36" s="34">
        <f t="shared" si="11"/>
        <v>30</v>
      </c>
      <c r="N36" s="106">
        <f t="shared" si="11"/>
        <v>30</v>
      </c>
      <c r="O36" s="113">
        <f t="shared" si="10"/>
        <v>7148</v>
      </c>
      <c r="P36" s="145"/>
      <c r="Q36" s="141"/>
    </row>
    <row r="37" spans="1:17" ht="18" customHeight="1">
      <c r="A37" s="166" t="s">
        <v>82</v>
      </c>
      <c r="B37" s="167" t="s">
        <v>120</v>
      </c>
      <c r="C37" s="168">
        <v>1</v>
      </c>
      <c r="D37" s="172" t="s">
        <v>44</v>
      </c>
      <c r="E37" s="211">
        <f>E35</f>
        <v>5588</v>
      </c>
      <c r="F37" s="212">
        <f>F36</f>
        <v>1500</v>
      </c>
      <c r="G37" s="213">
        <f>G35</f>
        <v>5388</v>
      </c>
      <c r="H37" s="213">
        <f>H35</f>
        <v>4488</v>
      </c>
      <c r="I37" s="213">
        <f>I35</f>
        <v>4088</v>
      </c>
      <c r="J37" s="117">
        <f t="shared" si="11"/>
        <v>1240</v>
      </c>
      <c r="K37" s="60">
        <f t="shared" si="11"/>
        <v>1200</v>
      </c>
      <c r="L37" s="34">
        <f t="shared" si="11"/>
        <v>160</v>
      </c>
      <c r="M37" s="34">
        <f t="shared" si="11"/>
        <v>30</v>
      </c>
      <c r="N37" s="106">
        <f t="shared" si="11"/>
        <v>30</v>
      </c>
      <c r="O37" s="113">
        <f t="shared" si="10"/>
        <v>7048</v>
      </c>
      <c r="P37" s="145"/>
      <c r="Q37" s="141"/>
    </row>
    <row r="38" spans="1:17" ht="18" customHeight="1">
      <c r="A38" s="166" t="s">
        <v>82</v>
      </c>
      <c r="B38" s="167"/>
      <c r="C38" s="168">
        <v>15</v>
      </c>
      <c r="D38" s="172" t="s">
        <v>44</v>
      </c>
      <c r="E38" s="211">
        <f>E37+350</f>
        <v>5938</v>
      </c>
      <c r="F38" s="212">
        <f>F37</f>
        <v>1500</v>
      </c>
      <c r="G38" s="213">
        <f>G37+350</f>
        <v>5738</v>
      </c>
      <c r="H38" s="213">
        <f>H37+350</f>
        <v>4838</v>
      </c>
      <c r="I38" s="213">
        <f>I37+350</f>
        <v>4438</v>
      </c>
      <c r="J38" s="117">
        <f t="shared" si="11"/>
        <v>1240</v>
      </c>
      <c r="K38" s="60">
        <f t="shared" si="11"/>
        <v>1200</v>
      </c>
      <c r="L38" s="34">
        <f t="shared" si="11"/>
        <v>160</v>
      </c>
      <c r="M38" s="34">
        <f t="shared" si="11"/>
        <v>30</v>
      </c>
      <c r="N38" s="106">
        <f t="shared" si="11"/>
        <v>30</v>
      </c>
      <c r="O38" s="113">
        <f t="shared" si="10"/>
        <v>7398</v>
      </c>
      <c r="P38" s="145"/>
      <c r="Q38" s="141"/>
    </row>
    <row r="39" spans="1:17" ht="18" customHeight="1">
      <c r="A39" s="166" t="s">
        <v>82</v>
      </c>
      <c r="B39" s="167" t="s">
        <v>121</v>
      </c>
      <c r="C39" s="168">
        <v>13</v>
      </c>
      <c r="D39" s="172" t="s">
        <v>44</v>
      </c>
      <c r="E39" s="211">
        <f>E37</f>
        <v>5588</v>
      </c>
      <c r="F39" s="212">
        <f>F38</f>
        <v>1500</v>
      </c>
      <c r="G39" s="213">
        <f>G37</f>
        <v>5388</v>
      </c>
      <c r="H39" s="213">
        <f>H37</f>
        <v>4488</v>
      </c>
      <c r="I39" s="213">
        <f>I37</f>
        <v>4088</v>
      </c>
      <c r="J39" s="117">
        <f t="shared" si="11"/>
        <v>1240</v>
      </c>
      <c r="K39" s="60">
        <f t="shared" si="11"/>
        <v>1200</v>
      </c>
      <c r="L39" s="34">
        <f t="shared" si="11"/>
        <v>160</v>
      </c>
      <c r="M39" s="34">
        <f t="shared" si="11"/>
        <v>30</v>
      </c>
      <c r="N39" s="106">
        <f t="shared" si="11"/>
        <v>30</v>
      </c>
      <c r="O39" s="113">
        <f t="shared" si="10"/>
        <v>7048</v>
      </c>
      <c r="P39" s="145"/>
      <c r="Q39" s="141"/>
    </row>
    <row r="40" spans="1:17" ht="18" customHeight="1">
      <c r="A40" s="166" t="s">
        <v>82</v>
      </c>
      <c r="B40" s="167"/>
      <c r="C40" s="168">
        <v>27</v>
      </c>
      <c r="D40" s="172" t="s">
        <v>44</v>
      </c>
      <c r="E40" s="211">
        <f>E39</f>
        <v>5588</v>
      </c>
      <c r="F40" s="212">
        <f>F39</f>
        <v>1500</v>
      </c>
      <c r="G40" s="213">
        <f>G39</f>
        <v>5388</v>
      </c>
      <c r="H40" s="213">
        <f>H39</f>
        <v>4488</v>
      </c>
      <c r="I40" s="213">
        <f>I39</f>
        <v>4088</v>
      </c>
      <c r="J40" s="117">
        <f t="shared" si="11"/>
        <v>1240</v>
      </c>
      <c r="K40" s="60">
        <f t="shared" si="11"/>
        <v>1200</v>
      </c>
      <c r="L40" s="34">
        <f t="shared" si="11"/>
        <v>160</v>
      </c>
      <c r="M40" s="34">
        <f t="shared" si="11"/>
        <v>30</v>
      </c>
      <c r="N40" s="106">
        <f t="shared" si="11"/>
        <v>30</v>
      </c>
      <c r="O40" s="113">
        <f t="shared" si="10"/>
        <v>7048</v>
      </c>
      <c r="P40" s="145"/>
      <c r="Q40" s="141"/>
    </row>
    <row r="41" spans="1:17" ht="18" customHeight="1" thickBot="1">
      <c r="A41" s="149"/>
      <c r="B41" s="63"/>
      <c r="C41" s="150"/>
      <c r="D41" s="112"/>
      <c r="E41" s="151"/>
      <c r="F41" s="152"/>
      <c r="G41" s="153"/>
      <c r="H41" s="154"/>
      <c r="I41" s="154"/>
      <c r="J41" s="118"/>
      <c r="K41" s="112"/>
      <c r="L41" s="153"/>
      <c r="M41" s="153"/>
      <c r="N41" s="155"/>
      <c r="O41" s="156"/>
      <c r="P41" s="161"/>
      <c r="Q41" s="142"/>
    </row>
  </sheetData>
  <sheetProtection/>
  <mergeCells count="5">
    <mergeCell ref="P6:Q6"/>
    <mergeCell ref="B5:D6"/>
    <mergeCell ref="J5:K5"/>
    <mergeCell ref="L5:N5"/>
    <mergeCell ref="J6:K6"/>
  </mergeCells>
  <printOptions/>
  <pageMargins left="0.3937007874015748" right="0" top="0.1968503937007874" bottom="0" header="0.5118110236220472" footer="0.5118110236220472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2" width="6.7109375" style="0" customWidth="1"/>
    <col min="3" max="3" width="7.140625" style="0" customWidth="1"/>
    <col min="4" max="4" width="6.421875" style="0" customWidth="1"/>
    <col min="5" max="5" width="9.8515625" style="0" customWidth="1"/>
    <col min="6" max="6" width="9.7109375" style="0" customWidth="1"/>
    <col min="7" max="7" width="10.7109375" style="0" customWidth="1"/>
    <col min="8" max="8" width="10.140625" style="0" customWidth="1"/>
    <col min="9" max="9" width="8.85156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7.57421875" style="0" customWidth="1"/>
    <col min="14" max="14" width="7.421875" style="0" customWidth="1"/>
    <col min="15" max="15" width="10.00390625" style="0" customWidth="1"/>
    <col min="16" max="16" width="13.7109375" style="0" customWidth="1"/>
    <col min="17" max="17" width="21.421875" style="0" customWidth="1"/>
    <col min="18" max="18" width="1.28515625" style="0" customWidth="1"/>
  </cols>
  <sheetData>
    <row r="1" ht="3.75" customHeight="1" thickBot="1"/>
    <row r="2" spans="1:17" ht="24" customHeight="1" thickBot="1">
      <c r="A2" s="69" t="s">
        <v>41</v>
      </c>
      <c r="B2" s="70"/>
      <c r="C2" s="70"/>
      <c r="D2" s="71"/>
      <c r="E2" s="71"/>
      <c r="F2" s="71"/>
      <c r="G2" s="72"/>
      <c r="H2" s="73"/>
      <c r="I2" s="74"/>
      <c r="J2" s="74"/>
      <c r="K2" s="74"/>
      <c r="L2" s="75" t="s">
        <v>42</v>
      </c>
      <c r="M2" s="75"/>
      <c r="N2" s="87"/>
      <c r="O2" s="105"/>
      <c r="P2" s="83"/>
      <c r="Q2" s="104" t="s">
        <v>114</v>
      </c>
    </row>
    <row r="3" spans="1:17" ht="14.25" customHeight="1">
      <c r="A3" s="99" t="s">
        <v>130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88"/>
      <c r="O3" s="88"/>
      <c r="P3" s="89"/>
      <c r="Q3" s="66"/>
    </row>
    <row r="4" spans="1:17" ht="14.25" customHeight="1" thickBot="1">
      <c r="A4" s="99" t="s">
        <v>129</v>
      </c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88"/>
      <c r="O4" s="88"/>
      <c r="P4" s="214"/>
      <c r="Q4" s="66"/>
    </row>
    <row r="5" spans="1:17" ht="14.25" customHeight="1" thickBot="1">
      <c r="A5" s="102" t="s">
        <v>50</v>
      </c>
      <c r="B5" s="78"/>
      <c r="C5" s="78"/>
      <c r="D5" s="79"/>
      <c r="E5" s="80"/>
      <c r="F5" s="80"/>
      <c r="G5" s="81"/>
      <c r="H5" s="82"/>
      <c r="I5" s="82"/>
      <c r="J5" s="82"/>
      <c r="K5" s="82"/>
      <c r="L5" s="82"/>
      <c r="M5" s="82"/>
      <c r="N5" s="90"/>
      <c r="O5" s="90"/>
      <c r="P5" s="91"/>
      <c r="Q5" s="67"/>
    </row>
    <row r="6" spans="1:17" ht="14.25" customHeight="1" thickBot="1" thickTop="1">
      <c r="A6" s="102"/>
      <c r="B6" s="84"/>
      <c r="C6" s="84"/>
      <c r="D6" s="84"/>
      <c r="E6" s="85"/>
      <c r="F6" s="85"/>
      <c r="G6" s="85"/>
      <c r="H6" s="86"/>
      <c r="I6" s="86"/>
      <c r="J6" s="86"/>
      <c r="K6" s="86"/>
      <c r="L6" s="86"/>
      <c r="M6" s="86"/>
      <c r="N6" s="92"/>
      <c r="O6" s="119"/>
      <c r="P6" s="93"/>
      <c r="Q6" s="68"/>
    </row>
    <row r="7" spans="1:17" ht="15" customHeight="1" thickTop="1">
      <c r="A7" s="6"/>
      <c r="B7" s="221" t="s">
        <v>26</v>
      </c>
      <c r="C7" s="222"/>
      <c r="D7" s="223"/>
      <c r="E7" s="7" t="s">
        <v>25</v>
      </c>
      <c r="F7" s="8"/>
      <c r="G7" s="8"/>
      <c r="H7" s="9"/>
      <c r="I7" s="94" t="s">
        <v>39</v>
      </c>
      <c r="J7" s="227" t="s">
        <v>79</v>
      </c>
      <c r="K7" s="228"/>
      <c r="L7" s="229" t="s">
        <v>33</v>
      </c>
      <c r="M7" s="229"/>
      <c r="N7" s="229"/>
      <c r="O7" s="115" t="s">
        <v>75</v>
      </c>
      <c r="P7" s="107"/>
      <c r="Q7" s="11"/>
    </row>
    <row r="8" spans="1:17" ht="16.5" customHeight="1">
      <c r="A8" s="12" t="s">
        <v>80</v>
      </c>
      <c r="B8" s="224"/>
      <c r="C8" s="225"/>
      <c r="D8" s="226"/>
      <c r="E8" s="13" t="s">
        <v>30</v>
      </c>
      <c r="F8" s="14" t="s">
        <v>38</v>
      </c>
      <c r="G8" s="13" t="s">
        <v>31</v>
      </c>
      <c r="H8" s="15" t="s">
        <v>32</v>
      </c>
      <c r="I8" s="95" t="s">
        <v>40</v>
      </c>
      <c r="J8" s="230" t="s">
        <v>34</v>
      </c>
      <c r="K8" s="231"/>
      <c r="L8" s="13" t="s">
        <v>29</v>
      </c>
      <c r="M8" s="15" t="s">
        <v>35</v>
      </c>
      <c r="N8" s="15" t="s">
        <v>43</v>
      </c>
      <c r="O8" s="109" t="s">
        <v>76</v>
      </c>
      <c r="P8" s="219" t="s">
        <v>27</v>
      </c>
      <c r="Q8" s="220"/>
    </row>
    <row r="9" spans="1:17" ht="14.25" customHeight="1" thickBot="1">
      <c r="A9" s="33"/>
      <c r="B9" s="64" t="s">
        <v>45</v>
      </c>
      <c r="C9" s="58" t="s">
        <v>46</v>
      </c>
      <c r="D9" s="59" t="s">
        <v>47</v>
      </c>
      <c r="E9" s="16" t="s">
        <v>28</v>
      </c>
      <c r="F9" s="17" t="s">
        <v>28</v>
      </c>
      <c r="G9" s="17" t="s">
        <v>28</v>
      </c>
      <c r="H9" s="17" t="s">
        <v>28</v>
      </c>
      <c r="I9" s="96" t="s">
        <v>28</v>
      </c>
      <c r="J9" s="33" t="s">
        <v>77</v>
      </c>
      <c r="K9" s="111" t="s">
        <v>78</v>
      </c>
      <c r="L9" s="16" t="s">
        <v>28</v>
      </c>
      <c r="M9" s="17" t="s">
        <v>28</v>
      </c>
      <c r="N9" s="17" t="s">
        <v>28</v>
      </c>
      <c r="O9" s="96" t="s">
        <v>28</v>
      </c>
      <c r="P9" s="108"/>
      <c r="Q9" s="19"/>
    </row>
    <row r="10" spans="1:17" ht="18" customHeight="1" thickTop="1">
      <c r="A10" s="146" t="s">
        <v>81</v>
      </c>
      <c r="B10" s="160"/>
      <c r="C10" s="129"/>
      <c r="D10" s="130"/>
      <c r="E10" s="131"/>
      <c r="F10" s="132"/>
      <c r="G10" s="133"/>
      <c r="H10" s="134"/>
      <c r="I10" s="134"/>
      <c r="J10" s="135"/>
      <c r="K10" s="130"/>
      <c r="L10" s="133"/>
      <c r="M10" s="133"/>
      <c r="N10" s="133"/>
      <c r="O10" s="136"/>
      <c r="P10" s="138"/>
      <c r="Q10" s="139"/>
    </row>
    <row r="11" spans="1:17" ht="18" customHeight="1">
      <c r="A11" s="146" t="s">
        <v>81</v>
      </c>
      <c r="B11" s="160" t="s">
        <v>102</v>
      </c>
      <c r="C11" s="129">
        <v>10</v>
      </c>
      <c r="D11" s="130" t="s">
        <v>56</v>
      </c>
      <c r="E11" s="131">
        <v>5228</v>
      </c>
      <c r="F11" s="132">
        <v>1500</v>
      </c>
      <c r="G11" s="133">
        <v>5088</v>
      </c>
      <c r="H11" s="134">
        <v>4188</v>
      </c>
      <c r="I11" s="134">
        <v>4328</v>
      </c>
      <c r="J11" s="135">
        <v>1300</v>
      </c>
      <c r="K11" s="130">
        <v>1230</v>
      </c>
      <c r="L11" s="133">
        <v>160</v>
      </c>
      <c r="M11" s="133">
        <v>30</v>
      </c>
      <c r="N11" s="133">
        <v>30</v>
      </c>
      <c r="O11" s="136">
        <f aca="true" t="shared" si="0" ref="O11:O26">E11+J11+L11+M11+N11</f>
        <v>6748</v>
      </c>
      <c r="P11" s="137"/>
      <c r="Q11" s="139"/>
    </row>
    <row r="12" spans="1:17" ht="18" customHeight="1">
      <c r="A12" s="146" t="s">
        <v>81</v>
      </c>
      <c r="B12" s="128"/>
      <c r="C12" s="129">
        <v>17</v>
      </c>
      <c r="D12" s="130" t="s">
        <v>56</v>
      </c>
      <c r="E12" s="131">
        <f>E11</f>
        <v>5228</v>
      </c>
      <c r="F12" s="132">
        <v>1500</v>
      </c>
      <c r="G12" s="133">
        <f aca="true" t="shared" si="1" ref="G12:N12">G11</f>
        <v>5088</v>
      </c>
      <c r="H12" s="134">
        <f t="shared" si="1"/>
        <v>4188</v>
      </c>
      <c r="I12" s="134">
        <f t="shared" si="1"/>
        <v>4328</v>
      </c>
      <c r="J12" s="135">
        <f t="shared" si="1"/>
        <v>1300</v>
      </c>
      <c r="K12" s="130">
        <f t="shared" si="1"/>
        <v>1230</v>
      </c>
      <c r="L12" s="133">
        <f t="shared" si="1"/>
        <v>160</v>
      </c>
      <c r="M12" s="133">
        <f t="shared" si="1"/>
        <v>30</v>
      </c>
      <c r="N12" s="133">
        <f t="shared" si="1"/>
        <v>30</v>
      </c>
      <c r="O12" s="136">
        <f t="shared" si="0"/>
        <v>6748</v>
      </c>
      <c r="P12" s="158"/>
      <c r="Q12" s="139"/>
    </row>
    <row r="13" spans="1:17" ht="18" customHeight="1">
      <c r="A13" s="146" t="s">
        <v>81</v>
      </c>
      <c r="B13" s="128" t="s">
        <v>116</v>
      </c>
      <c r="C13" s="129">
        <v>8</v>
      </c>
      <c r="D13" s="130" t="s">
        <v>56</v>
      </c>
      <c r="E13" s="131">
        <f>E12</f>
        <v>5228</v>
      </c>
      <c r="F13" s="132">
        <f>F12</f>
        <v>1500</v>
      </c>
      <c r="G13" s="133">
        <f>G12</f>
        <v>5088</v>
      </c>
      <c r="H13" s="134">
        <f aca="true" t="shared" si="2" ref="H13:N14">H12</f>
        <v>4188</v>
      </c>
      <c r="I13" s="134">
        <f t="shared" si="2"/>
        <v>4328</v>
      </c>
      <c r="J13" s="135">
        <f t="shared" si="2"/>
        <v>1300</v>
      </c>
      <c r="K13" s="130">
        <f t="shared" si="2"/>
        <v>1230</v>
      </c>
      <c r="L13" s="133">
        <f t="shared" si="2"/>
        <v>160</v>
      </c>
      <c r="M13" s="133">
        <f t="shared" si="2"/>
        <v>30</v>
      </c>
      <c r="N13" s="133">
        <f t="shared" si="2"/>
        <v>30</v>
      </c>
      <c r="O13" s="136">
        <f t="shared" si="0"/>
        <v>6748</v>
      </c>
      <c r="P13" s="137"/>
      <c r="Q13" s="139"/>
    </row>
    <row r="14" spans="1:17" ht="18" customHeight="1">
      <c r="A14" s="146" t="s">
        <v>81</v>
      </c>
      <c r="B14" s="128"/>
      <c r="C14" s="129">
        <v>23</v>
      </c>
      <c r="D14" s="130" t="s">
        <v>103</v>
      </c>
      <c r="E14" s="131">
        <f>E13+100</f>
        <v>5328</v>
      </c>
      <c r="F14" s="132">
        <f aca="true" t="shared" si="3" ref="F14:F26">F13</f>
        <v>1500</v>
      </c>
      <c r="G14" s="133">
        <f>G13+100</f>
        <v>5188</v>
      </c>
      <c r="H14" s="134">
        <f>H13+100</f>
        <v>4288</v>
      </c>
      <c r="I14" s="134">
        <f>I13+100</f>
        <v>4428</v>
      </c>
      <c r="J14" s="135">
        <f t="shared" si="2"/>
        <v>1300</v>
      </c>
      <c r="K14" s="130">
        <f t="shared" si="2"/>
        <v>1230</v>
      </c>
      <c r="L14" s="133">
        <f t="shared" si="2"/>
        <v>160</v>
      </c>
      <c r="M14" s="133">
        <f t="shared" si="2"/>
        <v>30</v>
      </c>
      <c r="N14" s="133">
        <f t="shared" si="2"/>
        <v>30</v>
      </c>
      <c r="O14" s="136">
        <f t="shared" si="0"/>
        <v>6848</v>
      </c>
      <c r="P14" s="137"/>
      <c r="Q14" s="139"/>
    </row>
    <row r="15" spans="1:17" ht="18" customHeight="1">
      <c r="A15" s="146" t="s">
        <v>81</v>
      </c>
      <c r="B15" s="128"/>
      <c r="C15" s="129">
        <v>29</v>
      </c>
      <c r="D15" s="130" t="s">
        <v>56</v>
      </c>
      <c r="E15" s="131">
        <f>E14</f>
        <v>5328</v>
      </c>
      <c r="F15" s="132">
        <f t="shared" si="3"/>
        <v>1500</v>
      </c>
      <c r="G15" s="133">
        <f aca="true" t="shared" si="4" ref="G15:N15">G14</f>
        <v>5188</v>
      </c>
      <c r="H15" s="134">
        <f t="shared" si="4"/>
        <v>4288</v>
      </c>
      <c r="I15" s="134">
        <f t="shared" si="4"/>
        <v>4428</v>
      </c>
      <c r="J15" s="135">
        <f t="shared" si="4"/>
        <v>1300</v>
      </c>
      <c r="K15" s="130">
        <f t="shared" si="4"/>
        <v>1230</v>
      </c>
      <c r="L15" s="133">
        <f t="shared" si="4"/>
        <v>160</v>
      </c>
      <c r="M15" s="133">
        <f t="shared" si="4"/>
        <v>30</v>
      </c>
      <c r="N15" s="133">
        <f t="shared" si="4"/>
        <v>30</v>
      </c>
      <c r="O15" s="136">
        <f t="shared" si="0"/>
        <v>6848</v>
      </c>
      <c r="P15" s="137"/>
      <c r="Q15" s="139"/>
    </row>
    <row r="16" spans="1:17" ht="18" customHeight="1">
      <c r="A16" s="146" t="s">
        <v>81</v>
      </c>
      <c r="B16" s="128" t="s">
        <v>117</v>
      </c>
      <c r="C16" s="129">
        <v>12</v>
      </c>
      <c r="D16" s="130" t="s">
        <v>56</v>
      </c>
      <c r="E16" s="131">
        <f>E13</f>
        <v>5228</v>
      </c>
      <c r="F16" s="132">
        <f t="shared" si="3"/>
        <v>1500</v>
      </c>
      <c r="G16" s="133">
        <f>G13</f>
        <v>5088</v>
      </c>
      <c r="H16" s="134">
        <f>H13</f>
        <v>4188</v>
      </c>
      <c r="I16" s="134">
        <f>I13</f>
        <v>4328</v>
      </c>
      <c r="J16" s="135">
        <f aca="true" t="shared" si="5" ref="J16:N17">J12</f>
        <v>1300</v>
      </c>
      <c r="K16" s="130">
        <f t="shared" si="5"/>
        <v>1230</v>
      </c>
      <c r="L16" s="133">
        <f t="shared" si="5"/>
        <v>160</v>
      </c>
      <c r="M16" s="133">
        <f t="shared" si="5"/>
        <v>30</v>
      </c>
      <c r="N16" s="133">
        <f t="shared" si="5"/>
        <v>30</v>
      </c>
      <c r="O16" s="136">
        <f t="shared" si="0"/>
        <v>6748</v>
      </c>
      <c r="P16" s="137"/>
      <c r="Q16" s="139"/>
    </row>
    <row r="17" spans="1:17" ht="18" customHeight="1">
      <c r="A17" s="146" t="s">
        <v>81</v>
      </c>
      <c r="B17" s="128"/>
      <c r="C17" s="129">
        <v>26</v>
      </c>
      <c r="D17" s="130" t="s">
        <v>56</v>
      </c>
      <c r="E17" s="131">
        <f>E16</f>
        <v>5228</v>
      </c>
      <c r="F17" s="132">
        <f t="shared" si="3"/>
        <v>1500</v>
      </c>
      <c r="G17" s="133">
        <f>G16</f>
        <v>5088</v>
      </c>
      <c r="H17" s="134">
        <f aca="true" t="shared" si="6" ref="H17:N19">H16</f>
        <v>4188</v>
      </c>
      <c r="I17" s="134">
        <f>I16</f>
        <v>4328</v>
      </c>
      <c r="J17" s="135">
        <f t="shared" si="5"/>
        <v>1300</v>
      </c>
      <c r="K17" s="130">
        <f t="shared" si="5"/>
        <v>1230</v>
      </c>
      <c r="L17" s="133">
        <f t="shared" si="5"/>
        <v>160</v>
      </c>
      <c r="M17" s="133">
        <f t="shared" si="5"/>
        <v>30</v>
      </c>
      <c r="N17" s="133">
        <f t="shared" si="5"/>
        <v>30</v>
      </c>
      <c r="O17" s="136">
        <f t="shared" si="0"/>
        <v>6748</v>
      </c>
      <c r="P17" s="138"/>
      <c r="Q17" s="139"/>
    </row>
    <row r="18" spans="1:17" ht="18" customHeight="1">
      <c r="A18" s="146" t="s">
        <v>81</v>
      </c>
      <c r="B18" s="128" t="s">
        <v>118</v>
      </c>
      <c r="C18" s="129">
        <v>10</v>
      </c>
      <c r="D18" s="130" t="s">
        <v>56</v>
      </c>
      <c r="E18" s="131">
        <f>E17</f>
        <v>5228</v>
      </c>
      <c r="F18" s="132">
        <f t="shared" si="3"/>
        <v>1500</v>
      </c>
      <c r="G18" s="133">
        <f>G17</f>
        <v>5088</v>
      </c>
      <c r="H18" s="134">
        <f t="shared" si="6"/>
        <v>4188</v>
      </c>
      <c r="I18" s="134">
        <f t="shared" si="6"/>
        <v>4328</v>
      </c>
      <c r="J18" s="135">
        <f t="shared" si="6"/>
        <v>1300</v>
      </c>
      <c r="K18" s="130">
        <f t="shared" si="6"/>
        <v>1230</v>
      </c>
      <c r="L18" s="133">
        <f t="shared" si="6"/>
        <v>160</v>
      </c>
      <c r="M18" s="133">
        <f t="shared" si="6"/>
        <v>30</v>
      </c>
      <c r="N18" s="133">
        <f t="shared" si="6"/>
        <v>30</v>
      </c>
      <c r="O18" s="136">
        <f t="shared" si="0"/>
        <v>6748</v>
      </c>
      <c r="P18" s="137"/>
      <c r="Q18" s="139"/>
    </row>
    <row r="19" spans="1:17" ht="18" customHeight="1">
      <c r="A19" s="146" t="s">
        <v>81</v>
      </c>
      <c r="B19" s="128"/>
      <c r="C19" s="129">
        <v>24</v>
      </c>
      <c r="D19" s="130" t="s">
        <v>56</v>
      </c>
      <c r="E19" s="131">
        <f>E18</f>
        <v>5228</v>
      </c>
      <c r="F19" s="132">
        <f t="shared" si="3"/>
        <v>1500</v>
      </c>
      <c r="G19" s="133">
        <f>G17</f>
        <v>5088</v>
      </c>
      <c r="H19" s="134">
        <f t="shared" si="6"/>
        <v>4188</v>
      </c>
      <c r="I19" s="134">
        <f t="shared" si="6"/>
        <v>4328</v>
      </c>
      <c r="J19" s="135">
        <f t="shared" si="6"/>
        <v>1300</v>
      </c>
      <c r="K19" s="130">
        <f t="shared" si="6"/>
        <v>1230</v>
      </c>
      <c r="L19" s="133">
        <f t="shared" si="6"/>
        <v>160</v>
      </c>
      <c r="M19" s="133">
        <f t="shared" si="6"/>
        <v>30</v>
      </c>
      <c r="N19" s="133">
        <f t="shared" si="6"/>
        <v>30</v>
      </c>
      <c r="O19" s="136">
        <f t="shared" si="0"/>
        <v>6748</v>
      </c>
      <c r="P19" s="137"/>
      <c r="Q19" s="139"/>
    </row>
    <row r="20" spans="1:17" ht="18" customHeight="1">
      <c r="A20" s="146" t="s">
        <v>81</v>
      </c>
      <c r="B20" s="128" t="s">
        <v>119</v>
      </c>
      <c r="C20" s="129">
        <v>7</v>
      </c>
      <c r="D20" s="130" t="s">
        <v>56</v>
      </c>
      <c r="E20" s="131">
        <f>E19+200</f>
        <v>5428</v>
      </c>
      <c r="F20" s="132">
        <f t="shared" si="3"/>
        <v>1500</v>
      </c>
      <c r="G20" s="133">
        <f>G19+200</f>
        <v>5288</v>
      </c>
      <c r="H20" s="134">
        <f>H19+200</f>
        <v>4388</v>
      </c>
      <c r="I20" s="134">
        <f>I19+200</f>
        <v>4528</v>
      </c>
      <c r="J20" s="135">
        <f aca="true" t="shared" si="7" ref="J20:N21">J16</f>
        <v>1300</v>
      </c>
      <c r="K20" s="130">
        <f t="shared" si="7"/>
        <v>1230</v>
      </c>
      <c r="L20" s="133">
        <f t="shared" si="7"/>
        <v>160</v>
      </c>
      <c r="M20" s="133">
        <f t="shared" si="7"/>
        <v>30</v>
      </c>
      <c r="N20" s="133">
        <f t="shared" si="7"/>
        <v>30</v>
      </c>
      <c r="O20" s="136">
        <f t="shared" si="0"/>
        <v>6948</v>
      </c>
      <c r="P20" s="137"/>
      <c r="Q20" s="139"/>
    </row>
    <row r="21" spans="1:17" ht="18" customHeight="1">
      <c r="A21" s="146" t="s">
        <v>81</v>
      </c>
      <c r="B21" s="128"/>
      <c r="C21" s="129">
        <v>12</v>
      </c>
      <c r="D21" s="130" t="s">
        <v>104</v>
      </c>
      <c r="E21" s="131">
        <f>E19</f>
        <v>5228</v>
      </c>
      <c r="F21" s="132">
        <f t="shared" si="3"/>
        <v>1500</v>
      </c>
      <c r="G21" s="133">
        <f>G19</f>
        <v>5088</v>
      </c>
      <c r="H21" s="134">
        <f>H19</f>
        <v>4188</v>
      </c>
      <c r="I21" s="134">
        <f>I19</f>
        <v>4328</v>
      </c>
      <c r="J21" s="135">
        <f t="shared" si="7"/>
        <v>1300</v>
      </c>
      <c r="K21" s="130">
        <f t="shared" si="7"/>
        <v>1230</v>
      </c>
      <c r="L21" s="133">
        <f t="shared" si="7"/>
        <v>160</v>
      </c>
      <c r="M21" s="133">
        <f t="shared" si="7"/>
        <v>30</v>
      </c>
      <c r="N21" s="133">
        <f t="shared" si="7"/>
        <v>30</v>
      </c>
      <c r="O21" s="136">
        <f t="shared" si="0"/>
        <v>6748</v>
      </c>
      <c r="P21" s="158" t="s">
        <v>85</v>
      </c>
      <c r="Q21" s="139"/>
    </row>
    <row r="22" spans="1:17" ht="18" customHeight="1">
      <c r="A22" s="146" t="s">
        <v>81</v>
      </c>
      <c r="B22" s="128"/>
      <c r="C22" s="129">
        <v>26</v>
      </c>
      <c r="D22" s="130" t="s">
        <v>104</v>
      </c>
      <c r="E22" s="131">
        <f>E21</f>
        <v>5228</v>
      </c>
      <c r="F22" s="132">
        <f t="shared" si="3"/>
        <v>1500</v>
      </c>
      <c r="G22" s="133">
        <f>G21</f>
        <v>5088</v>
      </c>
      <c r="H22" s="134">
        <f aca="true" t="shared" si="8" ref="H22:N24">H21</f>
        <v>4188</v>
      </c>
      <c r="I22" s="134">
        <f t="shared" si="8"/>
        <v>4328</v>
      </c>
      <c r="J22" s="135">
        <f t="shared" si="8"/>
        <v>1300</v>
      </c>
      <c r="K22" s="130">
        <f t="shared" si="8"/>
        <v>1230</v>
      </c>
      <c r="L22" s="133">
        <f t="shared" si="8"/>
        <v>160</v>
      </c>
      <c r="M22" s="133">
        <f t="shared" si="8"/>
        <v>30</v>
      </c>
      <c r="N22" s="133">
        <f t="shared" si="8"/>
        <v>30</v>
      </c>
      <c r="O22" s="136">
        <f t="shared" si="0"/>
        <v>6748</v>
      </c>
      <c r="P22" s="137" t="s">
        <v>83</v>
      </c>
      <c r="Q22" s="139"/>
    </row>
    <row r="23" spans="1:17" ht="18" customHeight="1">
      <c r="A23" s="146" t="s">
        <v>81</v>
      </c>
      <c r="B23" s="128" t="s">
        <v>120</v>
      </c>
      <c r="C23" s="129">
        <v>11</v>
      </c>
      <c r="D23" s="130" t="s">
        <v>56</v>
      </c>
      <c r="E23" s="131">
        <f>E22</f>
        <v>5228</v>
      </c>
      <c r="F23" s="132">
        <f t="shared" si="3"/>
        <v>1500</v>
      </c>
      <c r="G23" s="133">
        <f>G21</f>
        <v>5088</v>
      </c>
      <c r="H23" s="134">
        <f t="shared" si="8"/>
        <v>4188</v>
      </c>
      <c r="I23" s="134">
        <f t="shared" si="8"/>
        <v>4328</v>
      </c>
      <c r="J23" s="135">
        <f t="shared" si="8"/>
        <v>1300</v>
      </c>
      <c r="K23" s="130">
        <f t="shared" si="8"/>
        <v>1230</v>
      </c>
      <c r="L23" s="133">
        <f t="shared" si="8"/>
        <v>160</v>
      </c>
      <c r="M23" s="133">
        <f t="shared" si="8"/>
        <v>30</v>
      </c>
      <c r="N23" s="133">
        <f t="shared" si="8"/>
        <v>30</v>
      </c>
      <c r="O23" s="136">
        <f t="shared" si="0"/>
        <v>6748</v>
      </c>
      <c r="P23" s="137" t="s">
        <v>84</v>
      </c>
      <c r="Q23" s="139"/>
    </row>
    <row r="24" spans="1:17" ht="18" customHeight="1">
      <c r="A24" s="146" t="s">
        <v>81</v>
      </c>
      <c r="B24" s="128"/>
      <c r="C24" s="129">
        <v>25</v>
      </c>
      <c r="D24" s="130" t="s">
        <v>56</v>
      </c>
      <c r="E24" s="131">
        <f>E23</f>
        <v>5228</v>
      </c>
      <c r="F24" s="132">
        <f t="shared" si="3"/>
        <v>1500</v>
      </c>
      <c r="G24" s="133">
        <f>G23</f>
        <v>5088</v>
      </c>
      <c r="H24" s="134">
        <f t="shared" si="8"/>
        <v>4188</v>
      </c>
      <c r="I24" s="134">
        <f>I23</f>
        <v>4328</v>
      </c>
      <c r="J24" s="135">
        <f aca="true" t="shared" si="9" ref="J24:N26">J20</f>
        <v>1300</v>
      </c>
      <c r="K24" s="130">
        <f t="shared" si="9"/>
        <v>1230</v>
      </c>
      <c r="L24" s="133">
        <f t="shared" si="9"/>
        <v>160</v>
      </c>
      <c r="M24" s="133">
        <f t="shared" si="9"/>
        <v>30</v>
      </c>
      <c r="N24" s="133">
        <f t="shared" si="9"/>
        <v>30</v>
      </c>
      <c r="O24" s="136">
        <f t="shared" si="0"/>
        <v>6748</v>
      </c>
      <c r="P24" s="137" t="s">
        <v>99</v>
      </c>
      <c r="Q24" s="139"/>
    </row>
    <row r="25" spans="1:17" ht="18" customHeight="1">
      <c r="A25" s="146" t="s">
        <v>81</v>
      </c>
      <c r="B25" s="128" t="s">
        <v>121</v>
      </c>
      <c r="C25" s="129">
        <v>9</v>
      </c>
      <c r="D25" s="130" t="s">
        <v>56</v>
      </c>
      <c r="E25" s="131">
        <f>E24</f>
        <v>5228</v>
      </c>
      <c r="F25" s="132">
        <f t="shared" si="3"/>
        <v>1500</v>
      </c>
      <c r="G25" s="133">
        <f>G23</f>
        <v>5088</v>
      </c>
      <c r="H25" s="134">
        <f>H23</f>
        <v>4188</v>
      </c>
      <c r="I25" s="134">
        <f>I24</f>
        <v>4328</v>
      </c>
      <c r="J25" s="135">
        <f t="shared" si="9"/>
        <v>1300</v>
      </c>
      <c r="K25" s="130">
        <f t="shared" si="9"/>
        <v>1230</v>
      </c>
      <c r="L25" s="133">
        <f t="shared" si="9"/>
        <v>160</v>
      </c>
      <c r="M25" s="133">
        <f t="shared" si="9"/>
        <v>30</v>
      </c>
      <c r="N25" s="133">
        <f t="shared" si="9"/>
        <v>30</v>
      </c>
      <c r="O25" s="136">
        <f t="shared" si="0"/>
        <v>6748</v>
      </c>
      <c r="P25" s="137" t="s">
        <v>100</v>
      </c>
      <c r="Q25" s="139"/>
    </row>
    <row r="26" spans="1:17" ht="18" customHeight="1">
      <c r="A26" s="146" t="s">
        <v>81</v>
      </c>
      <c r="B26" s="128"/>
      <c r="C26" s="129">
        <v>23</v>
      </c>
      <c r="D26" s="130" t="s">
        <v>56</v>
      </c>
      <c r="E26" s="131">
        <f>E25</f>
        <v>5228</v>
      </c>
      <c r="F26" s="132">
        <f t="shared" si="3"/>
        <v>1500</v>
      </c>
      <c r="G26" s="133">
        <f>G25</f>
        <v>5088</v>
      </c>
      <c r="H26" s="134">
        <f>H25</f>
        <v>4188</v>
      </c>
      <c r="I26" s="134">
        <f>I25</f>
        <v>4328</v>
      </c>
      <c r="J26" s="135">
        <f t="shared" si="9"/>
        <v>1300</v>
      </c>
      <c r="K26" s="130">
        <f t="shared" si="9"/>
        <v>1230</v>
      </c>
      <c r="L26" s="133">
        <f t="shared" si="9"/>
        <v>160</v>
      </c>
      <c r="M26" s="133">
        <f t="shared" si="9"/>
        <v>30</v>
      </c>
      <c r="N26" s="133">
        <f t="shared" si="9"/>
        <v>30</v>
      </c>
      <c r="O26" s="136">
        <f t="shared" si="0"/>
        <v>6748</v>
      </c>
      <c r="P26" s="138"/>
      <c r="Q26" s="139"/>
    </row>
    <row r="27" spans="1:17" ht="18" customHeight="1">
      <c r="A27" s="146"/>
      <c r="B27" s="128"/>
      <c r="C27" s="129"/>
      <c r="D27" s="130"/>
      <c r="E27" s="131"/>
      <c r="F27" s="132"/>
      <c r="G27" s="133"/>
      <c r="H27" s="134"/>
      <c r="I27" s="134"/>
      <c r="J27" s="135"/>
      <c r="K27" s="130"/>
      <c r="L27" s="133"/>
      <c r="M27" s="133"/>
      <c r="N27" s="133"/>
      <c r="O27" s="136"/>
      <c r="P27" s="162"/>
      <c r="Q27" s="163"/>
    </row>
    <row r="28" spans="1:17" ht="18" customHeight="1">
      <c r="A28" s="147" t="s">
        <v>82</v>
      </c>
      <c r="B28" s="61"/>
      <c r="C28" s="57"/>
      <c r="D28" s="60"/>
      <c r="E28" s="20"/>
      <c r="F28" s="22"/>
      <c r="G28" s="34"/>
      <c r="H28" s="21"/>
      <c r="I28" s="21"/>
      <c r="J28" s="117"/>
      <c r="K28" s="60"/>
      <c r="L28" s="34"/>
      <c r="M28" s="34"/>
      <c r="N28" s="106"/>
      <c r="O28" s="113"/>
      <c r="P28" s="143"/>
      <c r="Q28" s="141"/>
    </row>
    <row r="29" spans="1:17" ht="18" customHeight="1">
      <c r="A29" s="166" t="s">
        <v>82</v>
      </c>
      <c r="B29" s="169" t="s">
        <v>102</v>
      </c>
      <c r="C29" s="168">
        <v>7</v>
      </c>
      <c r="D29" s="172" t="s">
        <v>44</v>
      </c>
      <c r="E29" s="20">
        <v>5888</v>
      </c>
      <c r="F29" s="22">
        <v>1500</v>
      </c>
      <c r="G29" s="34">
        <v>5688</v>
      </c>
      <c r="H29" s="21">
        <v>5288</v>
      </c>
      <c r="I29" s="21">
        <v>4328</v>
      </c>
      <c r="J29" s="117">
        <v>1240</v>
      </c>
      <c r="K29" s="60">
        <v>1200</v>
      </c>
      <c r="L29" s="34">
        <v>160</v>
      </c>
      <c r="M29" s="34">
        <v>30</v>
      </c>
      <c r="N29" s="106">
        <v>30</v>
      </c>
      <c r="O29" s="113">
        <f aca="true" t="shared" si="10" ref="O29:O42">E29+J29+L29+M29+N29</f>
        <v>7348</v>
      </c>
      <c r="P29" s="143" t="s">
        <v>85</v>
      </c>
      <c r="Q29" s="141"/>
    </row>
    <row r="30" spans="1:17" ht="18" customHeight="1">
      <c r="A30" s="166" t="s">
        <v>82</v>
      </c>
      <c r="B30" s="167"/>
      <c r="C30" s="168">
        <v>21</v>
      </c>
      <c r="D30" s="172" t="s">
        <v>44</v>
      </c>
      <c r="E30" s="20">
        <f>E29+400</f>
        <v>6288</v>
      </c>
      <c r="F30" s="22">
        <v>1500</v>
      </c>
      <c r="G30" s="34">
        <f>G29+400</f>
        <v>6088</v>
      </c>
      <c r="H30" s="21">
        <f>H29+400</f>
        <v>5688</v>
      </c>
      <c r="I30" s="21">
        <f>I29+400</f>
        <v>4728</v>
      </c>
      <c r="J30" s="117">
        <f aca="true" t="shared" si="11" ref="J30:N42">J29</f>
        <v>1240</v>
      </c>
      <c r="K30" s="60">
        <f t="shared" si="11"/>
        <v>1200</v>
      </c>
      <c r="L30" s="34">
        <f t="shared" si="11"/>
        <v>160</v>
      </c>
      <c r="M30" s="34">
        <f t="shared" si="11"/>
        <v>30</v>
      </c>
      <c r="N30" s="106">
        <f t="shared" si="11"/>
        <v>30</v>
      </c>
      <c r="O30" s="113">
        <f t="shared" si="10"/>
        <v>7748</v>
      </c>
      <c r="P30" s="140" t="s">
        <v>86</v>
      </c>
      <c r="Q30" s="141"/>
    </row>
    <row r="31" spans="1:17" ht="18" customHeight="1">
      <c r="A31" s="166" t="s">
        <v>82</v>
      </c>
      <c r="B31" s="167" t="s">
        <v>116</v>
      </c>
      <c r="C31" s="168">
        <v>12</v>
      </c>
      <c r="D31" s="172" t="s">
        <v>44</v>
      </c>
      <c r="E31" s="211">
        <v>5888</v>
      </c>
      <c r="F31" s="212">
        <f aca="true" t="shared" si="12" ref="E31:I37">F30</f>
        <v>1500</v>
      </c>
      <c r="G31" s="213">
        <v>5688</v>
      </c>
      <c r="H31" s="213">
        <v>5288</v>
      </c>
      <c r="I31" s="213">
        <v>4328</v>
      </c>
      <c r="J31" s="117">
        <f t="shared" si="11"/>
        <v>1240</v>
      </c>
      <c r="K31" s="60">
        <f t="shared" si="11"/>
        <v>1200</v>
      </c>
      <c r="L31" s="34">
        <f t="shared" si="11"/>
        <v>160</v>
      </c>
      <c r="M31" s="34">
        <f t="shared" si="11"/>
        <v>30</v>
      </c>
      <c r="N31" s="106">
        <f t="shared" si="11"/>
        <v>30</v>
      </c>
      <c r="O31" s="113">
        <f t="shared" si="10"/>
        <v>7348</v>
      </c>
      <c r="P31" s="140" t="s">
        <v>87</v>
      </c>
      <c r="Q31" s="141"/>
    </row>
    <row r="32" spans="1:17" ht="18" customHeight="1">
      <c r="A32" s="166" t="s">
        <v>82</v>
      </c>
      <c r="B32" s="167"/>
      <c r="C32" s="168">
        <v>26</v>
      </c>
      <c r="D32" s="172" t="s">
        <v>44</v>
      </c>
      <c r="E32" s="211">
        <f t="shared" si="12"/>
        <v>5888</v>
      </c>
      <c r="F32" s="212">
        <f t="shared" si="12"/>
        <v>1500</v>
      </c>
      <c r="G32" s="213">
        <f t="shared" si="12"/>
        <v>5688</v>
      </c>
      <c r="H32" s="213">
        <f t="shared" si="12"/>
        <v>5288</v>
      </c>
      <c r="I32" s="213">
        <f t="shared" si="12"/>
        <v>4328</v>
      </c>
      <c r="J32" s="117">
        <f t="shared" si="11"/>
        <v>1240</v>
      </c>
      <c r="K32" s="60">
        <f t="shared" si="11"/>
        <v>1200</v>
      </c>
      <c r="L32" s="34">
        <f t="shared" si="11"/>
        <v>160</v>
      </c>
      <c r="M32" s="34">
        <f t="shared" si="11"/>
        <v>30</v>
      </c>
      <c r="N32" s="106">
        <f t="shared" si="11"/>
        <v>30</v>
      </c>
      <c r="O32" s="113">
        <f t="shared" si="10"/>
        <v>7348</v>
      </c>
      <c r="P32" s="140" t="s">
        <v>88</v>
      </c>
      <c r="Q32" s="141"/>
    </row>
    <row r="33" spans="1:17" ht="18" customHeight="1">
      <c r="A33" s="166" t="s">
        <v>82</v>
      </c>
      <c r="B33" s="167" t="s">
        <v>117</v>
      </c>
      <c r="C33" s="168">
        <v>2</v>
      </c>
      <c r="D33" s="172" t="s">
        <v>44</v>
      </c>
      <c r="E33" s="211">
        <f t="shared" si="12"/>
        <v>5888</v>
      </c>
      <c r="F33" s="212">
        <f t="shared" si="12"/>
        <v>1500</v>
      </c>
      <c r="G33" s="213">
        <f t="shared" si="12"/>
        <v>5688</v>
      </c>
      <c r="H33" s="213">
        <f t="shared" si="12"/>
        <v>5288</v>
      </c>
      <c r="I33" s="213">
        <f t="shared" si="12"/>
        <v>4328</v>
      </c>
      <c r="J33" s="117">
        <f t="shared" si="11"/>
        <v>1240</v>
      </c>
      <c r="K33" s="60">
        <f t="shared" si="11"/>
        <v>1200</v>
      </c>
      <c r="L33" s="34">
        <f t="shared" si="11"/>
        <v>160</v>
      </c>
      <c r="M33" s="34">
        <f t="shared" si="11"/>
        <v>30</v>
      </c>
      <c r="N33" s="106">
        <f t="shared" si="11"/>
        <v>30</v>
      </c>
      <c r="O33" s="113">
        <f t="shared" si="10"/>
        <v>7348</v>
      </c>
      <c r="P33" s="144" t="s">
        <v>89</v>
      </c>
      <c r="Q33" s="141"/>
    </row>
    <row r="34" spans="1:17" ht="18" customHeight="1">
      <c r="A34" s="166" t="s">
        <v>82</v>
      </c>
      <c r="B34" s="167"/>
      <c r="C34" s="168">
        <v>16</v>
      </c>
      <c r="D34" s="172" t="s">
        <v>44</v>
      </c>
      <c r="E34" s="211">
        <f t="shared" si="12"/>
        <v>5888</v>
      </c>
      <c r="F34" s="212">
        <f t="shared" si="12"/>
        <v>1500</v>
      </c>
      <c r="G34" s="213">
        <f t="shared" si="12"/>
        <v>5688</v>
      </c>
      <c r="H34" s="213">
        <f t="shared" si="12"/>
        <v>5288</v>
      </c>
      <c r="I34" s="213">
        <f t="shared" si="12"/>
        <v>4328</v>
      </c>
      <c r="J34" s="117">
        <f t="shared" si="11"/>
        <v>1240</v>
      </c>
      <c r="K34" s="60">
        <f t="shared" si="11"/>
        <v>1200</v>
      </c>
      <c r="L34" s="34">
        <f t="shared" si="11"/>
        <v>160</v>
      </c>
      <c r="M34" s="34">
        <f t="shared" si="11"/>
        <v>30</v>
      </c>
      <c r="N34" s="106">
        <f t="shared" si="11"/>
        <v>30</v>
      </c>
      <c r="O34" s="113">
        <f t="shared" si="10"/>
        <v>7348</v>
      </c>
      <c r="P34" s="145" t="s">
        <v>98</v>
      </c>
      <c r="Q34" s="141"/>
    </row>
    <row r="35" spans="1:17" ht="18" customHeight="1">
      <c r="A35" s="166" t="s">
        <v>82</v>
      </c>
      <c r="B35" s="167" t="s">
        <v>118</v>
      </c>
      <c r="C35" s="168">
        <v>14</v>
      </c>
      <c r="D35" s="172" t="s">
        <v>44</v>
      </c>
      <c r="E35" s="211">
        <f t="shared" si="12"/>
        <v>5888</v>
      </c>
      <c r="F35" s="212">
        <f t="shared" si="12"/>
        <v>1500</v>
      </c>
      <c r="G35" s="213">
        <f t="shared" si="12"/>
        <v>5688</v>
      </c>
      <c r="H35" s="213">
        <f t="shared" si="12"/>
        <v>5288</v>
      </c>
      <c r="I35" s="213">
        <f t="shared" si="12"/>
        <v>4328</v>
      </c>
      <c r="J35" s="117">
        <f t="shared" si="11"/>
        <v>1240</v>
      </c>
      <c r="K35" s="60">
        <f t="shared" si="11"/>
        <v>1200</v>
      </c>
      <c r="L35" s="34">
        <f t="shared" si="11"/>
        <v>160</v>
      </c>
      <c r="M35" s="34">
        <f t="shared" si="11"/>
        <v>30</v>
      </c>
      <c r="N35" s="106">
        <f t="shared" si="11"/>
        <v>30</v>
      </c>
      <c r="O35" s="113">
        <f t="shared" si="10"/>
        <v>7348</v>
      </c>
      <c r="P35" s="145"/>
      <c r="Q35" s="141"/>
    </row>
    <row r="36" spans="1:17" ht="18" customHeight="1">
      <c r="A36" s="166" t="s">
        <v>82</v>
      </c>
      <c r="B36" s="167"/>
      <c r="C36" s="168">
        <v>28</v>
      </c>
      <c r="D36" s="172" t="s">
        <v>44</v>
      </c>
      <c r="E36" s="211">
        <f t="shared" si="12"/>
        <v>5888</v>
      </c>
      <c r="F36" s="212">
        <f t="shared" si="12"/>
        <v>1500</v>
      </c>
      <c r="G36" s="213">
        <f t="shared" si="12"/>
        <v>5688</v>
      </c>
      <c r="H36" s="213">
        <f t="shared" si="12"/>
        <v>5288</v>
      </c>
      <c r="I36" s="213">
        <f t="shared" si="12"/>
        <v>4328</v>
      </c>
      <c r="J36" s="117">
        <f t="shared" si="11"/>
        <v>1240</v>
      </c>
      <c r="K36" s="60">
        <f t="shared" si="11"/>
        <v>1200</v>
      </c>
      <c r="L36" s="34">
        <f t="shared" si="11"/>
        <v>160</v>
      </c>
      <c r="M36" s="34">
        <f t="shared" si="11"/>
        <v>30</v>
      </c>
      <c r="N36" s="106">
        <f t="shared" si="11"/>
        <v>30</v>
      </c>
      <c r="O36" s="113">
        <f t="shared" si="10"/>
        <v>7348</v>
      </c>
      <c r="P36" s="145"/>
      <c r="Q36" s="141"/>
    </row>
    <row r="37" spans="1:17" ht="18" customHeight="1">
      <c r="A37" s="166" t="s">
        <v>82</v>
      </c>
      <c r="B37" s="167" t="s">
        <v>119</v>
      </c>
      <c r="C37" s="168">
        <v>4</v>
      </c>
      <c r="D37" s="172" t="s">
        <v>44</v>
      </c>
      <c r="E37" s="211">
        <f t="shared" si="12"/>
        <v>5888</v>
      </c>
      <c r="F37" s="212">
        <f t="shared" si="12"/>
        <v>1500</v>
      </c>
      <c r="G37" s="213">
        <f t="shared" si="12"/>
        <v>5688</v>
      </c>
      <c r="H37" s="213">
        <f t="shared" si="12"/>
        <v>5288</v>
      </c>
      <c r="I37" s="213">
        <f t="shared" si="12"/>
        <v>4328</v>
      </c>
      <c r="J37" s="117">
        <f t="shared" si="11"/>
        <v>1240</v>
      </c>
      <c r="K37" s="60">
        <f t="shared" si="11"/>
        <v>1200</v>
      </c>
      <c r="L37" s="34">
        <f t="shared" si="11"/>
        <v>160</v>
      </c>
      <c r="M37" s="34">
        <f t="shared" si="11"/>
        <v>30</v>
      </c>
      <c r="N37" s="106">
        <f t="shared" si="11"/>
        <v>30</v>
      </c>
      <c r="O37" s="113">
        <f t="shared" si="10"/>
        <v>7348</v>
      </c>
      <c r="P37" s="145"/>
      <c r="Q37" s="141"/>
    </row>
    <row r="38" spans="1:17" ht="18" customHeight="1">
      <c r="A38" s="166" t="s">
        <v>82</v>
      </c>
      <c r="B38" s="167"/>
      <c r="C38" s="168">
        <v>11</v>
      </c>
      <c r="D38" s="172" t="s">
        <v>44</v>
      </c>
      <c r="E38" s="211">
        <f>E37+100</f>
        <v>5988</v>
      </c>
      <c r="F38" s="212">
        <f>F37</f>
        <v>1500</v>
      </c>
      <c r="G38" s="213">
        <f>G37+100</f>
        <v>5788</v>
      </c>
      <c r="H38" s="213">
        <f>H37+100</f>
        <v>5388</v>
      </c>
      <c r="I38" s="213">
        <f>I37+100</f>
        <v>4428</v>
      </c>
      <c r="J38" s="117">
        <f t="shared" si="11"/>
        <v>1240</v>
      </c>
      <c r="K38" s="60">
        <f t="shared" si="11"/>
        <v>1200</v>
      </c>
      <c r="L38" s="34">
        <f t="shared" si="11"/>
        <v>160</v>
      </c>
      <c r="M38" s="34">
        <f t="shared" si="11"/>
        <v>30</v>
      </c>
      <c r="N38" s="106">
        <f t="shared" si="11"/>
        <v>30</v>
      </c>
      <c r="O38" s="113">
        <f t="shared" si="10"/>
        <v>7448</v>
      </c>
      <c r="P38" s="145"/>
      <c r="Q38" s="141"/>
    </row>
    <row r="39" spans="1:17" ht="18" customHeight="1">
      <c r="A39" s="166" t="s">
        <v>82</v>
      </c>
      <c r="B39" s="167" t="s">
        <v>120</v>
      </c>
      <c r="C39" s="168">
        <v>1</v>
      </c>
      <c r="D39" s="172" t="s">
        <v>44</v>
      </c>
      <c r="E39" s="211">
        <f>E37</f>
        <v>5888</v>
      </c>
      <c r="F39" s="212">
        <f>F38</f>
        <v>1500</v>
      </c>
      <c r="G39" s="213">
        <f>G37</f>
        <v>5688</v>
      </c>
      <c r="H39" s="213">
        <f>H37</f>
        <v>5288</v>
      </c>
      <c r="I39" s="213">
        <f>I37</f>
        <v>4328</v>
      </c>
      <c r="J39" s="117">
        <f t="shared" si="11"/>
        <v>1240</v>
      </c>
      <c r="K39" s="60">
        <f t="shared" si="11"/>
        <v>1200</v>
      </c>
      <c r="L39" s="34">
        <f t="shared" si="11"/>
        <v>160</v>
      </c>
      <c r="M39" s="34">
        <f t="shared" si="11"/>
        <v>30</v>
      </c>
      <c r="N39" s="106">
        <f t="shared" si="11"/>
        <v>30</v>
      </c>
      <c r="O39" s="113">
        <f t="shared" si="10"/>
        <v>7348</v>
      </c>
      <c r="P39" s="145"/>
      <c r="Q39" s="141"/>
    </row>
    <row r="40" spans="1:17" ht="18" customHeight="1">
      <c r="A40" s="166" t="s">
        <v>82</v>
      </c>
      <c r="B40" s="167"/>
      <c r="C40" s="168">
        <v>15</v>
      </c>
      <c r="D40" s="172" t="s">
        <v>44</v>
      </c>
      <c r="E40" s="211">
        <f>E39+350</f>
        <v>6238</v>
      </c>
      <c r="F40" s="212">
        <f>F39</f>
        <v>1500</v>
      </c>
      <c r="G40" s="213">
        <f>G39+350</f>
        <v>6038</v>
      </c>
      <c r="H40" s="213">
        <f>H39+350</f>
        <v>5638</v>
      </c>
      <c r="I40" s="213">
        <f>I39+350</f>
        <v>4678</v>
      </c>
      <c r="J40" s="117">
        <f t="shared" si="11"/>
        <v>1240</v>
      </c>
      <c r="K40" s="60">
        <f t="shared" si="11"/>
        <v>1200</v>
      </c>
      <c r="L40" s="34">
        <f t="shared" si="11"/>
        <v>160</v>
      </c>
      <c r="M40" s="34">
        <f t="shared" si="11"/>
        <v>30</v>
      </c>
      <c r="N40" s="106">
        <f t="shared" si="11"/>
        <v>30</v>
      </c>
      <c r="O40" s="113">
        <f t="shared" si="10"/>
        <v>7698</v>
      </c>
      <c r="P40" s="145"/>
      <c r="Q40" s="141"/>
    </row>
    <row r="41" spans="1:17" ht="18" customHeight="1">
      <c r="A41" s="166" t="s">
        <v>82</v>
      </c>
      <c r="B41" s="167" t="s">
        <v>121</v>
      </c>
      <c r="C41" s="168">
        <v>13</v>
      </c>
      <c r="D41" s="172" t="s">
        <v>44</v>
      </c>
      <c r="E41" s="211">
        <f>E39</f>
        <v>5888</v>
      </c>
      <c r="F41" s="212">
        <f>F40</f>
        <v>1500</v>
      </c>
      <c r="G41" s="213">
        <f>G39</f>
        <v>5688</v>
      </c>
      <c r="H41" s="213">
        <f>H39</f>
        <v>5288</v>
      </c>
      <c r="I41" s="213">
        <f>I39</f>
        <v>4328</v>
      </c>
      <c r="J41" s="117">
        <f t="shared" si="11"/>
        <v>1240</v>
      </c>
      <c r="K41" s="60">
        <f t="shared" si="11"/>
        <v>1200</v>
      </c>
      <c r="L41" s="34">
        <f t="shared" si="11"/>
        <v>160</v>
      </c>
      <c r="M41" s="34">
        <f t="shared" si="11"/>
        <v>30</v>
      </c>
      <c r="N41" s="106">
        <f t="shared" si="11"/>
        <v>30</v>
      </c>
      <c r="O41" s="113">
        <f t="shared" si="10"/>
        <v>7348</v>
      </c>
      <c r="P41" s="145"/>
      <c r="Q41" s="141"/>
    </row>
    <row r="42" spans="1:17" ht="18" customHeight="1">
      <c r="A42" s="166" t="s">
        <v>82</v>
      </c>
      <c r="B42" s="167"/>
      <c r="C42" s="168">
        <v>27</v>
      </c>
      <c r="D42" s="172" t="s">
        <v>44</v>
      </c>
      <c r="E42" s="211">
        <f>E41</f>
        <v>5888</v>
      </c>
      <c r="F42" s="212">
        <f>F41</f>
        <v>1500</v>
      </c>
      <c r="G42" s="213">
        <f>G41</f>
        <v>5688</v>
      </c>
      <c r="H42" s="213">
        <f>H41</f>
        <v>5288</v>
      </c>
      <c r="I42" s="213">
        <f>I41</f>
        <v>4328</v>
      </c>
      <c r="J42" s="117">
        <f t="shared" si="11"/>
        <v>1240</v>
      </c>
      <c r="K42" s="60">
        <f t="shared" si="11"/>
        <v>1200</v>
      </c>
      <c r="L42" s="34">
        <f t="shared" si="11"/>
        <v>160</v>
      </c>
      <c r="M42" s="34">
        <f t="shared" si="11"/>
        <v>30</v>
      </c>
      <c r="N42" s="106">
        <f t="shared" si="11"/>
        <v>30</v>
      </c>
      <c r="O42" s="113">
        <f t="shared" si="10"/>
        <v>7348</v>
      </c>
      <c r="P42" s="145"/>
      <c r="Q42" s="141"/>
    </row>
    <row r="43" spans="1:17" ht="18" customHeight="1" thickBot="1">
      <c r="A43" s="149"/>
      <c r="B43" s="63"/>
      <c r="C43" s="150"/>
      <c r="D43" s="112"/>
      <c r="E43" s="151"/>
      <c r="F43" s="152"/>
      <c r="G43" s="153"/>
      <c r="H43" s="154"/>
      <c r="I43" s="154"/>
      <c r="J43" s="118"/>
      <c r="K43" s="112"/>
      <c r="L43" s="153"/>
      <c r="M43" s="153"/>
      <c r="N43" s="155"/>
      <c r="O43" s="156"/>
      <c r="P43" s="161"/>
      <c r="Q43" s="142"/>
    </row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5">
    <mergeCell ref="P8:Q8"/>
    <mergeCell ref="B7:D8"/>
    <mergeCell ref="J7:K7"/>
    <mergeCell ref="L7:N7"/>
    <mergeCell ref="J8:K8"/>
  </mergeCells>
  <printOptions/>
  <pageMargins left="0.35433070866141736" right="0" top="0.07874015748031496" bottom="0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6.57421875" style="0" customWidth="1"/>
    <col min="4" max="4" width="6.7109375" style="0" customWidth="1"/>
    <col min="5" max="5" width="11.8515625" style="0" customWidth="1"/>
    <col min="6" max="6" width="11.00390625" style="0" customWidth="1"/>
    <col min="7" max="8" width="10.00390625" style="0" customWidth="1"/>
    <col min="10" max="10" width="7.28125" style="0" customWidth="1"/>
    <col min="11" max="12" width="7.7109375" style="0" customWidth="1"/>
    <col min="13" max="14" width="7.421875" style="0" customWidth="1"/>
    <col min="15" max="15" width="10.140625" style="0" customWidth="1"/>
    <col min="16" max="16" width="15.421875" style="0" customWidth="1"/>
    <col min="17" max="17" width="20.57421875" style="0" customWidth="1"/>
    <col min="18" max="18" width="0.9921875" style="0" customWidth="1"/>
  </cols>
  <sheetData>
    <row r="1" spans="1:16" ht="12.75" customHeight="1" thickBot="1">
      <c r="A1" s="24"/>
      <c r="B1" s="24"/>
      <c r="C1" s="24"/>
      <c r="D1" s="24"/>
      <c r="E1" s="24"/>
      <c r="F1" s="26"/>
      <c r="G1" s="26"/>
      <c r="H1" s="25"/>
      <c r="I1" s="25"/>
      <c r="J1" s="25"/>
      <c r="K1" s="25"/>
      <c r="L1" s="25"/>
      <c r="M1" s="25"/>
      <c r="N1" s="25"/>
      <c r="O1" s="25"/>
      <c r="P1" s="35"/>
    </row>
    <row r="2" spans="1:17" ht="22.5" customHeight="1" thickBot="1">
      <c r="A2" s="69" t="s">
        <v>122</v>
      </c>
      <c r="B2" s="71"/>
      <c r="C2" s="71"/>
      <c r="D2" s="71"/>
      <c r="E2" s="71"/>
      <c r="F2" s="71"/>
      <c r="G2" s="72"/>
      <c r="H2" s="73"/>
      <c r="I2" s="75" t="s">
        <v>123</v>
      </c>
      <c r="J2" s="75"/>
      <c r="K2" s="75"/>
      <c r="L2" s="87"/>
      <c r="M2" s="83"/>
      <c r="N2" s="27"/>
      <c r="O2" s="116"/>
      <c r="P2" s="83" t="s">
        <v>115</v>
      </c>
      <c r="Q2" s="28"/>
    </row>
    <row r="3" spans="1:17" ht="15.75" customHeight="1">
      <c r="A3" s="99" t="s">
        <v>124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2"/>
      <c r="M3" s="2"/>
      <c r="N3" s="29"/>
      <c r="O3" s="3"/>
      <c r="P3" s="3"/>
      <c r="Q3" s="30"/>
    </row>
    <row r="4" spans="1:17" ht="15.75" customHeight="1">
      <c r="A4" s="100" t="s">
        <v>125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2"/>
      <c r="M4" s="2"/>
      <c r="N4" s="3"/>
      <c r="O4" s="3"/>
      <c r="P4" s="3"/>
      <c r="Q4" s="30"/>
    </row>
    <row r="5" spans="1:17" ht="15.75" customHeight="1" thickBot="1">
      <c r="A5" s="100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2"/>
      <c r="M5" s="2"/>
      <c r="N5" s="3"/>
      <c r="O5" s="3"/>
      <c r="P5" s="3"/>
      <c r="Q5" s="30"/>
    </row>
    <row r="6" spans="1:17" ht="15.75" customHeight="1" thickBot="1">
      <c r="A6" s="101" t="s">
        <v>55</v>
      </c>
      <c r="B6" s="79"/>
      <c r="C6" s="79"/>
      <c r="D6" s="79"/>
      <c r="E6" s="80"/>
      <c r="F6" s="80"/>
      <c r="G6" s="81"/>
      <c r="H6" s="82"/>
      <c r="I6" s="82"/>
      <c r="J6" s="82"/>
      <c r="K6" s="82"/>
      <c r="L6" s="31"/>
      <c r="M6" s="31"/>
      <c r="N6" s="36"/>
      <c r="O6" s="36"/>
      <c r="P6" s="36"/>
      <c r="Q6" s="36"/>
    </row>
    <row r="7" spans="1:17" ht="15.75" customHeight="1" thickBot="1" thickTop="1">
      <c r="A7" s="101"/>
      <c r="B7" s="84"/>
      <c r="C7" s="84"/>
      <c r="D7" s="84"/>
      <c r="E7" s="86"/>
      <c r="F7" s="85"/>
      <c r="G7" s="85"/>
      <c r="H7" s="86"/>
      <c r="I7" s="86"/>
      <c r="J7" s="86"/>
      <c r="K7" s="86"/>
      <c r="L7" s="32"/>
      <c r="M7" s="37"/>
      <c r="N7" s="4"/>
      <c r="O7" s="114"/>
      <c r="P7" s="4"/>
      <c r="Q7" s="5"/>
    </row>
    <row r="8" spans="1:17" ht="15.75" customHeight="1" thickTop="1">
      <c r="A8" s="6"/>
      <c r="B8" s="221" t="s">
        <v>26</v>
      </c>
      <c r="C8" s="222"/>
      <c r="D8" s="223"/>
      <c r="E8" s="7" t="s">
        <v>25</v>
      </c>
      <c r="F8" s="8"/>
      <c r="G8" s="8"/>
      <c r="H8" s="9"/>
      <c r="I8" s="94" t="s">
        <v>39</v>
      </c>
      <c r="J8" s="227" t="s">
        <v>79</v>
      </c>
      <c r="K8" s="228"/>
      <c r="L8" s="229" t="s">
        <v>33</v>
      </c>
      <c r="M8" s="229"/>
      <c r="N8" s="229"/>
      <c r="O8" s="97" t="s">
        <v>75</v>
      </c>
      <c r="P8" s="107"/>
      <c r="Q8" s="11"/>
    </row>
    <row r="9" spans="1:17" ht="15.75" customHeight="1">
      <c r="A9" s="12" t="s">
        <v>126</v>
      </c>
      <c r="B9" s="224"/>
      <c r="C9" s="225"/>
      <c r="D9" s="226"/>
      <c r="E9" s="13" t="s">
        <v>30</v>
      </c>
      <c r="F9" s="14" t="s">
        <v>38</v>
      </c>
      <c r="G9" s="13" t="s">
        <v>31</v>
      </c>
      <c r="H9" s="15" t="s">
        <v>32</v>
      </c>
      <c r="I9" s="95" t="s">
        <v>40</v>
      </c>
      <c r="J9" s="230" t="s">
        <v>34</v>
      </c>
      <c r="K9" s="231"/>
      <c r="L9" s="13" t="s">
        <v>29</v>
      </c>
      <c r="M9" s="15" t="s">
        <v>35</v>
      </c>
      <c r="N9" s="15" t="s">
        <v>43</v>
      </c>
      <c r="O9" s="109" t="s">
        <v>76</v>
      </c>
      <c r="P9" s="219" t="s">
        <v>27</v>
      </c>
      <c r="Q9" s="220"/>
    </row>
    <row r="10" spans="1:17" ht="15.75" customHeight="1" thickBot="1">
      <c r="A10" s="33"/>
      <c r="B10" s="64" t="s">
        <v>45</v>
      </c>
      <c r="C10" s="58" t="s">
        <v>46</v>
      </c>
      <c r="D10" s="59" t="s">
        <v>47</v>
      </c>
      <c r="E10" s="16" t="s">
        <v>28</v>
      </c>
      <c r="F10" s="17" t="s">
        <v>28</v>
      </c>
      <c r="G10" s="17" t="s">
        <v>28</v>
      </c>
      <c r="H10" s="17" t="s">
        <v>28</v>
      </c>
      <c r="I10" s="96" t="s">
        <v>28</v>
      </c>
      <c r="J10" s="33" t="s">
        <v>77</v>
      </c>
      <c r="K10" s="111" t="s">
        <v>78</v>
      </c>
      <c r="L10" s="16" t="s">
        <v>28</v>
      </c>
      <c r="M10" s="17" t="s">
        <v>28</v>
      </c>
      <c r="N10" s="17" t="s">
        <v>28</v>
      </c>
      <c r="O10" s="96" t="s">
        <v>28</v>
      </c>
      <c r="P10" s="18"/>
      <c r="Q10" s="19"/>
    </row>
    <row r="11" spans="1:17" ht="18" customHeight="1" thickTop="1">
      <c r="A11" s="173" t="s">
        <v>82</v>
      </c>
      <c r="B11" s="194" t="s">
        <v>101</v>
      </c>
      <c r="C11" s="193">
        <v>27</v>
      </c>
      <c r="D11" s="176" t="s">
        <v>56</v>
      </c>
      <c r="E11" s="177">
        <v>6288</v>
      </c>
      <c r="F11" s="178">
        <v>1500</v>
      </c>
      <c r="G11" s="179">
        <v>5988</v>
      </c>
      <c r="H11" s="179">
        <v>5088</v>
      </c>
      <c r="I11" s="179">
        <v>4288</v>
      </c>
      <c r="J11" s="180">
        <v>1240</v>
      </c>
      <c r="K11" s="176">
        <v>1200</v>
      </c>
      <c r="L11" s="180">
        <v>160</v>
      </c>
      <c r="M11" s="180">
        <v>30</v>
      </c>
      <c r="N11" s="180">
        <v>30</v>
      </c>
      <c r="O11" s="181">
        <f aca="true" t="shared" si="0" ref="O11:O19">E11+J11+L11+M11+N11</f>
        <v>7748</v>
      </c>
      <c r="P11" s="185"/>
      <c r="Q11" s="182"/>
    </row>
    <row r="12" spans="1:17" ht="18" customHeight="1">
      <c r="A12" s="173" t="str">
        <f aca="true" t="shared" si="1" ref="A12:A40">A11</f>
        <v>JL</v>
      </c>
      <c r="B12" s="174" t="s">
        <v>102</v>
      </c>
      <c r="C12" s="175">
        <v>3</v>
      </c>
      <c r="D12" s="176" t="s">
        <v>56</v>
      </c>
      <c r="E12" s="177">
        <v>6288</v>
      </c>
      <c r="F12" s="178">
        <v>1500</v>
      </c>
      <c r="G12" s="179">
        <v>5988</v>
      </c>
      <c r="H12" s="179">
        <v>5088</v>
      </c>
      <c r="I12" s="179">
        <v>4288</v>
      </c>
      <c r="J12" s="180">
        <v>1240</v>
      </c>
      <c r="K12" s="176">
        <v>1200</v>
      </c>
      <c r="L12" s="180">
        <v>160</v>
      </c>
      <c r="M12" s="180">
        <v>30</v>
      </c>
      <c r="N12" s="180">
        <v>30</v>
      </c>
      <c r="O12" s="181">
        <f t="shared" si="0"/>
        <v>7748</v>
      </c>
      <c r="P12" s="184" t="s">
        <v>93</v>
      </c>
      <c r="Q12" s="186"/>
    </row>
    <row r="13" spans="1:17" ht="18" customHeight="1">
      <c r="A13" s="173" t="str">
        <f t="shared" si="1"/>
        <v>JL</v>
      </c>
      <c r="B13" s="174"/>
      <c r="C13" s="175">
        <v>10</v>
      </c>
      <c r="D13" s="176" t="s">
        <v>56</v>
      </c>
      <c r="E13" s="177">
        <f>E12</f>
        <v>6288</v>
      </c>
      <c r="F13" s="178">
        <v>1500</v>
      </c>
      <c r="G13" s="179">
        <f aca="true" t="shared" si="2" ref="G13:I14">G12</f>
        <v>5988</v>
      </c>
      <c r="H13" s="179">
        <f t="shared" si="2"/>
        <v>5088</v>
      </c>
      <c r="I13" s="179">
        <f t="shared" si="2"/>
        <v>4288</v>
      </c>
      <c r="J13" s="180">
        <f aca="true" t="shared" si="3" ref="J13:N19">J12</f>
        <v>1240</v>
      </c>
      <c r="K13" s="176">
        <f t="shared" si="3"/>
        <v>1200</v>
      </c>
      <c r="L13" s="180">
        <f t="shared" si="3"/>
        <v>160</v>
      </c>
      <c r="M13" s="180">
        <f t="shared" si="3"/>
        <v>30</v>
      </c>
      <c r="N13" s="180">
        <f t="shared" si="3"/>
        <v>30</v>
      </c>
      <c r="O13" s="181">
        <f t="shared" si="0"/>
        <v>7748</v>
      </c>
      <c r="P13" s="185" t="s">
        <v>95</v>
      </c>
      <c r="Q13" s="187"/>
    </row>
    <row r="14" spans="1:17" ht="18" customHeight="1">
      <c r="A14" s="173" t="str">
        <f t="shared" si="1"/>
        <v>JL</v>
      </c>
      <c r="B14" s="183"/>
      <c r="C14" s="175">
        <v>17</v>
      </c>
      <c r="D14" s="176" t="s">
        <v>56</v>
      </c>
      <c r="E14" s="177">
        <f>E13</f>
        <v>6288</v>
      </c>
      <c r="F14" s="178">
        <v>1500</v>
      </c>
      <c r="G14" s="179">
        <f t="shared" si="2"/>
        <v>5988</v>
      </c>
      <c r="H14" s="179">
        <f t="shared" si="2"/>
        <v>5088</v>
      </c>
      <c r="I14" s="179">
        <f t="shared" si="2"/>
        <v>4288</v>
      </c>
      <c r="J14" s="180">
        <f t="shared" si="3"/>
        <v>1240</v>
      </c>
      <c r="K14" s="176">
        <f t="shared" si="3"/>
        <v>1200</v>
      </c>
      <c r="L14" s="180">
        <f t="shared" si="3"/>
        <v>160</v>
      </c>
      <c r="M14" s="180">
        <f t="shared" si="3"/>
        <v>30</v>
      </c>
      <c r="N14" s="180">
        <f t="shared" si="3"/>
        <v>30</v>
      </c>
      <c r="O14" s="181">
        <f t="shared" si="0"/>
        <v>7748</v>
      </c>
      <c r="P14" s="185" t="s">
        <v>94</v>
      </c>
      <c r="Q14" s="187"/>
    </row>
    <row r="15" spans="1:17" ht="18" customHeight="1">
      <c r="A15" s="173" t="str">
        <f t="shared" si="1"/>
        <v>JL</v>
      </c>
      <c r="B15" s="191"/>
      <c r="C15" s="175">
        <v>24</v>
      </c>
      <c r="D15" s="176" t="s">
        <v>56</v>
      </c>
      <c r="E15" s="177">
        <f>E14+400</f>
        <v>6688</v>
      </c>
      <c r="F15" s="178">
        <v>1500</v>
      </c>
      <c r="G15" s="179">
        <f>G14+400</f>
        <v>6388</v>
      </c>
      <c r="H15" s="179">
        <f>H14+400</f>
        <v>5488</v>
      </c>
      <c r="I15" s="179">
        <f>I14+400</f>
        <v>4688</v>
      </c>
      <c r="J15" s="180">
        <f t="shared" si="3"/>
        <v>1240</v>
      </c>
      <c r="K15" s="176">
        <f t="shared" si="3"/>
        <v>1200</v>
      </c>
      <c r="L15" s="180">
        <f t="shared" si="3"/>
        <v>160</v>
      </c>
      <c r="M15" s="180">
        <f t="shared" si="3"/>
        <v>30</v>
      </c>
      <c r="N15" s="180">
        <f t="shared" si="3"/>
        <v>30</v>
      </c>
      <c r="O15" s="181">
        <f t="shared" si="0"/>
        <v>8148</v>
      </c>
      <c r="P15" s="185" t="s">
        <v>96</v>
      </c>
      <c r="Q15" s="187"/>
    </row>
    <row r="16" spans="1:17" ht="18" customHeight="1">
      <c r="A16" s="173" t="str">
        <f t="shared" si="1"/>
        <v>JL</v>
      </c>
      <c r="B16" s="191" t="s">
        <v>116</v>
      </c>
      <c r="C16" s="193">
        <v>1</v>
      </c>
      <c r="D16" s="176" t="s">
        <v>56</v>
      </c>
      <c r="E16" s="177">
        <f>E15</f>
        <v>6688</v>
      </c>
      <c r="F16" s="178">
        <v>1500</v>
      </c>
      <c r="G16" s="179">
        <f>G15</f>
        <v>6388</v>
      </c>
      <c r="H16" s="179">
        <f>H15</f>
        <v>5488</v>
      </c>
      <c r="I16" s="179">
        <f>I15</f>
        <v>4688</v>
      </c>
      <c r="J16" s="180">
        <f t="shared" si="3"/>
        <v>1240</v>
      </c>
      <c r="K16" s="176">
        <f t="shared" si="3"/>
        <v>1200</v>
      </c>
      <c r="L16" s="180">
        <f t="shared" si="3"/>
        <v>160</v>
      </c>
      <c r="M16" s="180">
        <f t="shared" si="3"/>
        <v>30</v>
      </c>
      <c r="N16" s="180">
        <f t="shared" si="3"/>
        <v>30</v>
      </c>
      <c r="O16" s="181">
        <f t="shared" si="0"/>
        <v>8148</v>
      </c>
      <c r="P16" s="185" t="s">
        <v>97</v>
      </c>
      <c r="Q16" s="187"/>
    </row>
    <row r="17" spans="1:17" ht="18" customHeight="1">
      <c r="A17" s="173" t="str">
        <f t="shared" si="1"/>
        <v>JL</v>
      </c>
      <c r="B17" s="191"/>
      <c r="C17" s="193">
        <v>8</v>
      </c>
      <c r="D17" s="176" t="s">
        <v>56</v>
      </c>
      <c r="E17" s="177">
        <f>E14</f>
        <v>6288</v>
      </c>
      <c r="F17" s="178">
        <f>F16</f>
        <v>1500</v>
      </c>
      <c r="G17" s="179">
        <f>G14</f>
        <v>5988</v>
      </c>
      <c r="H17" s="179">
        <f>H14</f>
        <v>5088</v>
      </c>
      <c r="I17" s="179">
        <f>I14</f>
        <v>4288</v>
      </c>
      <c r="J17" s="180">
        <f>J16</f>
        <v>1240</v>
      </c>
      <c r="K17" s="176">
        <f>K16</f>
        <v>1200</v>
      </c>
      <c r="L17" s="180">
        <f>L16</f>
        <v>160</v>
      </c>
      <c r="M17" s="180">
        <f>M16</f>
        <v>30</v>
      </c>
      <c r="N17" s="180">
        <f>N16</f>
        <v>30</v>
      </c>
      <c r="O17" s="181">
        <f t="shared" si="0"/>
        <v>7748</v>
      </c>
      <c r="P17" s="188" t="s">
        <v>89</v>
      </c>
      <c r="Q17" s="187"/>
    </row>
    <row r="18" spans="1:17" ht="18" customHeight="1">
      <c r="A18" s="173" t="str">
        <f t="shared" si="1"/>
        <v>JL</v>
      </c>
      <c r="B18" s="194"/>
      <c r="C18" s="193">
        <v>15</v>
      </c>
      <c r="D18" s="176" t="s">
        <v>56</v>
      </c>
      <c r="E18" s="177">
        <f>E17</f>
        <v>6288</v>
      </c>
      <c r="F18" s="178">
        <v>1500</v>
      </c>
      <c r="G18" s="179">
        <f>G17</f>
        <v>5988</v>
      </c>
      <c r="H18" s="179">
        <f>H17</f>
        <v>5088</v>
      </c>
      <c r="I18" s="179">
        <f>I17</f>
        <v>4288</v>
      </c>
      <c r="J18" s="180">
        <f>J16</f>
        <v>1240</v>
      </c>
      <c r="K18" s="176">
        <f>K16</f>
        <v>1200</v>
      </c>
      <c r="L18" s="180">
        <f>L16</f>
        <v>160</v>
      </c>
      <c r="M18" s="180">
        <f>M16</f>
        <v>30</v>
      </c>
      <c r="N18" s="180">
        <f>N16</f>
        <v>30</v>
      </c>
      <c r="O18" s="181">
        <f t="shared" si="0"/>
        <v>7748</v>
      </c>
      <c r="P18" s="189" t="s">
        <v>98</v>
      </c>
      <c r="Q18" s="187"/>
    </row>
    <row r="19" spans="1:17" ht="18" customHeight="1">
      <c r="A19" s="173" t="str">
        <f t="shared" si="1"/>
        <v>JL</v>
      </c>
      <c r="B19" s="194"/>
      <c r="C19" s="193">
        <v>22</v>
      </c>
      <c r="D19" s="176" t="s">
        <v>56</v>
      </c>
      <c r="E19" s="177">
        <f>E18+200</f>
        <v>6488</v>
      </c>
      <c r="F19" s="178">
        <v>1500</v>
      </c>
      <c r="G19" s="179">
        <f>G18+200</f>
        <v>6188</v>
      </c>
      <c r="H19" s="179">
        <f>H18+200</f>
        <v>5288</v>
      </c>
      <c r="I19" s="179">
        <f>I18+200</f>
        <v>4488</v>
      </c>
      <c r="J19" s="180">
        <f t="shared" si="3"/>
        <v>1240</v>
      </c>
      <c r="K19" s="176">
        <f t="shared" si="3"/>
        <v>1200</v>
      </c>
      <c r="L19" s="180">
        <f t="shared" si="3"/>
        <v>160</v>
      </c>
      <c r="M19" s="180">
        <f t="shared" si="3"/>
        <v>30</v>
      </c>
      <c r="N19" s="180">
        <f t="shared" si="3"/>
        <v>30</v>
      </c>
      <c r="O19" s="181">
        <f t="shared" si="0"/>
        <v>7948</v>
      </c>
      <c r="P19" s="188"/>
      <c r="Q19" s="187"/>
    </row>
    <row r="20" spans="1:17" ht="18" customHeight="1">
      <c r="A20" s="173" t="str">
        <f t="shared" si="1"/>
        <v>JL</v>
      </c>
      <c r="B20" s="191"/>
      <c r="C20" s="193">
        <v>29</v>
      </c>
      <c r="D20" s="176" t="s">
        <v>56</v>
      </c>
      <c r="E20" s="177">
        <f aca="true" t="shared" si="4" ref="E20:N20">E19</f>
        <v>6488</v>
      </c>
      <c r="F20" s="178">
        <f t="shared" si="4"/>
        <v>1500</v>
      </c>
      <c r="G20" s="179">
        <f t="shared" si="4"/>
        <v>6188</v>
      </c>
      <c r="H20" s="179">
        <f t="shared" si="4"/>
        <v>5288</v>
      </c>
      <c r="I20" s="179">
        <f t="shared" si="4"/>
        <v>4488</v>
      </c>
      <c r="J20" s="180">
        <f t="shared" si="4"/>
        <v>1240</v>
      </c>
      <c r="K20" s="176">
        <f t="shared" si="4"/>
        <v>1200</v>
      </c>
      <c r="L20" s="180">
        <f t="shared" si="4"/>
        <v>160</v>
      </c>
      <c r="M20" s="180">
        <f t="shared" si="4"/>
        <v>30</v>
      </c>
      <c r="N20" s="180">
        <f t="shared" si="4"/>
        <v>30</v>
      </c>
      <c r="O20" s="181">
        <f aca="true" t="shared" si="5" ref="O20:O42">E20+J20+L20+M20+N20</f>
        <v>7948</v>
      </c>
      <c r="P20" s="190"/>
      <c r="Q20" s="187"/>
    </row>
    <row r="21" spans="1:17" ht="18" customHeight="1">
      <c r="A21" s="173" t="str">
        <f t="shared" si="1"/>
        <v>JL</v>
      </c>
      <c r="B21" s="191" t="s">
        <v>117</v>
      </c>
      <c r="C21" s="193">
        <v>5</v>
      </c>
      <c r="D21" s="176" t="s">
        <v>56</v>
      </c>
      <c r="E21" s="177">
        <f>E18</f>
        <v>6288</v>
      </c>
      <c r="F21" s="178">
        <f aca="true" t="shared" si="6" ref="F21:F42">F20</f>
        <v>1500</v>
      </c>
      <c r="G21" s="179">
        <f>G18</f>
        <v>5988</v>
      </c>
      <c r="H21" s="179">
        <f>H18</f>
        <v>5088</v>
      </c>
      <c r="I21" s="179">
        <f>I18</f>
        <v>4288</v>
      </c>
      <c r="J21" s="180">
        <f>J20</f>
        <v>1240</v>
      </c>
      <c r="K21" s="176">
        <f>K20</f>
        <v>1200</v>
      </c>
      <c r="L21" s="180">
        <f>L20</f>
        <v>160</v>
      </c>
      <c r="M21" s="180">
        <f>M20</f>
        <v>30</v>
      </c>
      <c r="N21" s="180">
        <f>N20</f>
        <v>30</v>
      </c>
      <c r="O21" s="181">
        <f t="shared" si="5"/>
        <v>7748</v>
      </c>
      <c r="P21" s="192"/>
      <c r="Q21" s="187"/>
    </row>
    <row r="22" spans="1:17" ht="18" customHeight="1">
      <c r="A22" s="173" t="str">
        <f t="shared" si="1"/>
        <v>JL</v>
      </c>
      <c r="B22" s="191"/>
      <c r="C22" s="193">
        <v>12</v>
      </c>
      <c r="D22" s="176" t="s">
        <v>56</v>
      </c>
      <c r="E22" s="177">
        <f aca="true" t="shared" si="7" ref="E22:E29">E21</f>
        <v>6288</v>
      </c>
      <c r="F22" s="178">
        <f t="shared" si="6"/>
        <v>1500</v>
      </c>
      <c r="G22" s="179">
        <f aca="true" t="shared" si="8" ref="G22:I29">G21</f>
        <v>5988</v>
      </c>
      <c r="H22" s="179">
        <f t="shared" si="8"/>
        <v>5088</v>
      </c>
      <c r="I22" s="179">
        <f t="shared" si="8"/>
        <v>4288</v>
      </c>
      <c r="J22" s="180">
        <f>J20</f>
        <v>1240</v>
      </c>
      <c r="K22" s="176">
        <f>K20</f>
        <v>1200</v>
      </c>
      <c r="L22" s="180">
        <f>L20</f>
        <v>160</v>
      </c>
      <c r="M22" s="180">
        <f>M20</f>
        <v>30</v>
      </c>
      <c r="N22" s="180">
        <f>N20</f>
        <v>30</v>
      </c>
      <c r="O22" s="181">
        <f t="shared" si="5"/>
        <v>7748</v>
      </c>
      <c r="P22" s="192"/>
      <c r="Q22" s="187"/>
    </row>
    <row r="23" spans="1:17" ht="18" customHeight="1">
      <c r="A23" s="173" t="str">
        <f t="shared" si="1"/>
        <v>JL</v>
      </c>
      <c r="B23" s="191"/>
      <c r="C23" s="193">
        <v>19</v>
      </c>
      <c r="D23" s="176" t="s">
        <v>56</v>
      </c>
      <c r="E23" s="177">
        <f t="shared" si="7"/>
        <v>6288</v>
      </c>
      <c r="F23" s="178">
        <f t="shared" si="6"/>
        <v>1500</v>
      </c>
      <c r="G23" s="179">
        <f t="shared" si="8"/>
        <v>5988</v>
      </c>
      <c r="H23" s="179">
        <f t="shared" si="8"/>
        <v>5088</v>
      </c>
      <c r="I23" s="179">
        <f t="shared" si="8"/>
        <v>4288</v>
      </c>
      <c r="J23" s="180">
        <f aca="true" t="shared" si="9" ref="J23:N28">J22</f>
        <v>1240</v>
      </c>
      <c r="K23" s="176">
        <f t="shared" si="9"/>
        <v>1200</v>
      </c>
      <c r="L23" s="180">
        <f t="shared" si="9"/>
        <v>160</v>
      </c>
      <c r="M23" s="180">
        <f t="shared" si="9"/>
        <v>30</v>
      </c>
      <c r="N23" s="180">
        <f t="shared" si="9"/>
        <v>30</v>
      </c>
      <c r="O23" s="181">
        <f t="shared" si="5"/>
        <v>7748</v>
      </c>
      <c r="P23" s="192"/>
      <c r="Q23" s="187"/>
    </row>
    <row r="24" spans="1:17" ht="18" customHeight="1">
      <c r="A24" s="173" t="str">
        <f t="shared" si="1"/>
        <v>JL</v>
      </c>
      <c r="B24" s="191"/>
      <c r="C24" s="193">
        <v>26</v>
      </c>
      <c r="D24" s="176" t="s">
        <v>56</v>
      </c>
      <c r="E24" s="177">
        <f t="shared" si="7"/>
        <v>6288</v>
      </c>
      <c r="F24" s="178">
        <f t="shared" si="6"/>
        <v>1500</v>
      </c>
      <c r="G24" s="179">
        <f t="shared" si="8"/>
        <v>5988</v>
      </c>
      <c r="H24" s="179">
        <f t="shared" si="8"/>
        <v>5088</v>
      </c>
      <c r="I24" s="179">
        <f t="shared" si="8"/>
        <v>4288</v>
      </c>
      <c r="J24" s="180">
        <f t="shared" si="9"/>
        <v>1240</v>
      </c>
      <c r="K24" s="176">
        <f t="shared" si="9"/>
        <v>1200</v>
      </c>
      <c r="L24" s="180">
        <f t="shared" si="9"/>
        <v>160</v>
      </c>
      <c r="M24" s="180">
        <f t="shared" si="9"/>
        <v>30</v>
      </c>
      <c r="N24" s="180">
        <f t="shared" si="9"/>
        <v>30</v>
      </c>
      <c r="O24" s="181">
        <f t="shared" si="5"/>
        <v>7748</v>
      </c>
      <c r="P24" s="192"/>
      <c r="Q24" s="187"/>
    </row>
    <row r="25" spans="1:17" ht="18" customHeight="1">
      <c r="A25" s="173" t="str">
        <f t="shared" si="1"/>
        <v>JL</v>
      </c>
      <c r="B25" s="191" t="s">
        <v>118</v>
      </c>
      <c r="C25" s="193">
        <v>3</v>
      </c>
      <c r="D25" s="176" t="s">
        <v>56</v>
      </c>
      <c r="E25" s="177">
        <f t="shared" si="7"/>
        <v>6288</v>
      </c>
      <c r="F25" s="178">
        <f t="shared" si="6"/>
        <v>1500</v>
      </c>
      <c r="G25" s="179">
        <f t="shared" si="8"/>
        <v>5988</v>
      </c>
      <c r="H25" s="179">
        <f t="shared" si="8"/>
        <v>5088</v>
      </c>
      <c r="I25" s="179">
        <f t="shared" si="8"/>
        <v>4288</v>
      </c>
      <c r="J25" s="180">
        <f t="shared" si="9"/>
        <v>1240</v>
      </c>
      <c r="K25" s="176">
        <f t="shared" si="9"/>
        <v>1200</v>
      </c>
      <c r="L25" s="180">
        <f t="shared" si="9"/>
        <v>160</v>
      </c>
      <c r="M25" s="180">
        <f t="shared" si="9"/>
        <v>30</v>
      </c>
      <c r="N25" s="180">
        <f t="shared" si="9"/>
        <v>30</v>
      </c>
      <c r="O25" s="181">
        <f t="shared" si="5"/>
        <v>7748</v>
      </c>
      <c r="P25" s="192"/>
      <c r="Q25" s="187"/>
    </row>
    <row r="26" spans="1:17" ht="18" customHeight="1">
      <c r="A26" s="173" t="str">
        <f t="shared" si="1"/>
        <v>JL</v>
      </c>
      <c r="B26" s="191"/>
      <c r="C26" s="193">
        <v>10</v>
      </c>
      <c r="D26" s="176" t="s">
        <v>56</v>
      </c>
      <c r="E26" s="177">
        <f t="shared" si="7"/>
        <v>6288</v>
      </c>
      <c r="F26" s="178">
        <f t="shared" si="6"/>
        <v>1500</v>
      </c>
      <c r="G26" s="179">
        <f t="shared" si="8"/>
        <v>5988</v>
      </c>
      <c r="H26" s="179">
        <f t="shared" si="8"/>
        <v>5088</v>
      </c>
      <c r="I26" s="179">
        <f t="shared" si="8"/>
        <v>4288</v>
      </c>
      <c r="J26" s="180">
        <f t="shared" si="9"/>
        <v>1240</v>
      </c>
      <c r="K26" s="176">
        <f t="shared" si="9"/>
        <v>1200</v>
      </c>
      <c r="L26" s="180">
        <f t="shared" si="9"/>
        <v>160</v>
      </c>
      <c r="M26" s="180">
        <f t="shared" si="9"/>
        <v>30</v>
      </c>
      <c r="N26" s="180">
        <f t="shared" si="9"/>
        <v>30</v>
      </c>
      <c r="O26" s="181">
        <f t="shared" si="5"/>
        <v>7748</v>
      </c>
      <c r="P26" s="192"/>
      <c r="Q26" s="187"/>
    </row>
    <row r="27" spans="1:17" ht="18" customHeight="1">
      <c r="A27" s="173" t="str">
        <f t="shared" si="1"/>
        <v>JL</v>
      </c>
      <c r="B27" s="191"/>
      <c r="C27" s="193">
        <v>17</v>
      </c>
      <c r="D27" s="176" t="s">
        <v>56</v>
      </c>
      <c r="E27" s="177">
        <f t="shared" si="7"/>
        <v>6288</v>
      </c>
      <c r="F27" s="178">
        <f t="shared" si="6"/>
        <v>1500</v>
      </c>
      <c r="G27" s="179">
        <f t="shared" si="8"/>
        <v>5988</v>
      </c>
      <c r="H27" s="179">
        <f t="shared" si="8"/>
        <v>5088</v>
      </c>
      <c r="I27" s="179">
        <f t="shared" si="8"/>
        <v>4288</v>
      </c>
      <c r="J27" s="180">
        <f t="shared" si="9"/>
        <v>1240</v>
      </c>
      <c r="K27" s="176">
        <f t="shared" si="9"/>
        <v>1200</v>
      </c>
      <c r="L27" s="180">
        <f t="shared" si="9"/>
        <v>160</v>
      </c>
      <c r="M27" s="180">
        <f t="shared" si="9"/>
        <v>30</v>
      </c>
      <c r="N27" s="180">
        <f t="shared" si="9"/>
        <v>30</v>
      </c>
      <c r="O27" s="181">
        <f t="shared" si="5"/>
        <v>7748</v>
      </c>
      <c r="P27" s="192"/>
      <c r="Q27" s="187"/>
    </row>
    <row r="28" spans="1:17" ht="18" customHeight="1">
      <c r="A28" s="173" t="str">
        <f t="shared" si="1"/>
        <v>JL</v>
      </c>
      <c r="B28" s="191"/>
      <c r="C28" s="193">
        <v>24</v>
      </c>
      <c r="D28" s="176" t="s">
        <v>56</v>
      </c>
      <c r="E28" s="177">
        <f t="shared" si="7"/>
        <v>6288</v>
      </c>
      <c r="F28" s="178">
        <f t="shared" si="6"/>
        <v>1500</v>
      </c>
      <c r="G28" s="179">
        <f t="shared" si="8"/>
        <v>5988</v>
      </c>
      <c r="H28" s="179">
        <f t="shared" si="8"/>
        <v>5088</v>
      </c>
      <c r="I28" s="179">
        <f t="shared" si="8"/>
        <v>4288</v>
      </c>
      <c r="J28" s="180">
        <f t="shared" si="9"/>
        <v>1240</v>
      </c>
      <c r="K28" s="176">
        <f t="shared" si="9"/>
        <v>1200</v>
      </c>
      <c r="L28" s="180">
        <f t="shared" si="9"/>
        <v>160</v>
      </c>
      <c r="M28" s="180">
        <f t="shared" si="9"/>
        <v>30</v>
      </c>
      <c r="N28" s="180">
        <f t="shared" si="9"/>
        <v>30</v>
      </c>
      <c r="O28" s="181">
        <f t="shared" si="5"/>
        <v>7748</v>
      </c>
      <c r="P28" s="192"/>
      <c r="Q28" s="187"/>
    </row>
    <row r="29" spans="1:17" ht="18" customHeight="1">
      <c r="A29" s="173" t="str">
        <f t="shared" si="1"/>
        <v>JL</v>
      </c>
      <c r="B29" s="191"/>
      <c r="C29" s="193">
        <v>31</v>
      </c>
      <c r="D29" s="176" t="s">
        <v>56</v>
      </c>
      <c r="E29" s="177">
        <f t="shared" si="7"/>
        <v>6288</v>
      </c>
      <c r="F29" s="178">
        <f t="shared" si="6"/>
        <v>1500</v>
      </c>
      <c r="G29" s="179">
        <f t="shared" si="8"/>
        <v>5988</v>
      </c>
      <c r="H29" s="179">
        <f t="shared" si="8"/>
        <v>5088</v>
      </c>
      <c r="I29" s="179">
        <f t="shared" si="8"/>
        <v>4288</v>
      </c>
      <c r="J29" s="180">
        <f>J27</f>
        <v>1240</v>
      </c>
      <c r="K29" s="176">
        <f>K27</f>
        <v>1200</v>
      </c>
      <c r="L29" s="180">
        <f>L27</f>
        <v>160</v>
      </c>
      <c r="M29" s="180">
        <f>M27</f>
        <v>30</v>
      </c>
      <c r="N29" s="180">
        <f>N27</f>
        <v>30</v>
      </c>
      <c r="O29" s="181">
        <f t="shared" si="5"/>
        <v>7748</v>
      </c>
      <c r="P29" s="192"/>
      <c r="Q29" s="187"/>
    </row>
    <row r="30" spans="1:17" ht="18" customHeight="1">
      <c r="A30" s="173" t="str">
        <f t="shared" si="1"/>
        <v>JL</v>
      </c>
      <c r="B30" s="191" t="s">
        <v>119</v>
      </c>
      <c r="C30" s="193">
        <v>7</v>
      </c>
      <c r="D30" s="176" t="s">
        <v>56</v>
      </c>
      <c r="E30" s="177">
        <f>E29+400</f>
        <v>6688</v>
      </c>
      <c r="F30" s="178">
        <f t="shared" si="6"/>
        <v>1500</v>
      </c>
      <c r="G30" s="179">
        <f>G29+400</f>
        <v>6388</v>
      </c>
      <c r="H30" s="179">
        <f>H29+400</f>
        <v>5488</v>
      </c>
      <c r="I30" s="179">
        <f>I29+400</f>
        <v>4688</v>
      </c>
      <c r="J30" s="180">
        <f aca="true" t="shared" si="10" ref="J30:N33">J29</f>
        <v>1240</v>
      </c>
      <c r="K30" s="176">
        <f t="shared" si="10"/>
        <v>1200</v>
      </c>
      <c r="L30" s="180">
        <f t="shared" si="10"/>
        <v>160</v>
      </c>
      <c r="M30" s="180">
        <f t="shared" si="10"/>
        <v>30</v>
      </c>
      <c r="N30" s="180">
        <f t="shared" si="10"/>
        <v>30</v>
      </c>
      <c r="O30" s="181">
        <f t="shared" si="5"/>
        <v>8148</v>
      </c>
      <c r="P30" s="192"/>
      <c r="Q30" s="187"/>
    </row>
    <row r="31" spans="1:17" ht="18" customHeight="1">
      <c r="A31" s="173" t="str">
        <f t="shared" si="1"/>
        <v>JL</v>
      </c>
      <c r="B31" s="191"/>
      <c r="C31" s="193">
        <v>14</v>
      </c>
      <c r="D31" s="176" t="s">
        <v>56</v>
      </c>
      <c r="E31" s="177">
        <f>E29</f>
        <v>6288</v>
      </c>
      <c r="F31" s="178">
        <f t="shared" si="6"/>
        <v>1500</v>
      </c>
      <c r="G31" s="179">
        <f>G29</f>
        <v>5988</v>
      </c>
      <c r="H31" s="179">
        <f>H29</f>
        <v>5088</v>
      </c>
      <c r="I31" s="179">
        <f>I29</f>
        <v>4288</v>
      </c>
      <c r="J31" s="180">
        <f t="shared" si="10"/>
        <v>1240</v>
      </c>
      <c r="K31" s="176">
        <f t="shared" si="10"/>
        <v>1200</v>
      </c>
      <c r="L31" s="180">
        <f t="shared" si="10"/>
        <v>160</v>
      </c>
      <c r="M31" s="180">
        <f t="shared" si="10"/>
        <v>30</v>
      </c>
      <c r="N31" s="180">
        <f t="shared" si="10"/>
        <v>30</v>
      </c>
      <c r="O31" s="181">
        <f t="shared" si="5"/>
        <v>7748</v>
      </c>
      <c r="P31" s="192"/>
      <c r="Q31" s="187"/>
    </row>
    <row r="32" spans="1:17" ht="18" customHeight="1">
      <c r="A32" s="173" t="str">
        <f t="shared" si="1"/>
        <v>JL</v>
      </c>
      <c r="B32" s="191"/>
      <c r="C32" s="193">
        <v>21</v>
      </c>
      <c r="D32" s="176" t="s">
        <v>56</v>
      </c>
      <c r="E32" s="177">
        <f>E31</f>
        <v>6288</v>
      </c>
      <c r="F32" s="178">
        <f t="shared" si="6"/>
        <v>1500</v>
      </c>
      <c r="G32" s="179">
        <f aca="true" t="shared" si="11" ref="G32:I34">G31</f>
        <v>5988</v>
      </c>
      <c r="H32" s="179">
        <f t="shared" si="11"/>
        <v>5088</v>
      </c>
      <c r="I32" s="179">
        <f t="shared" si="11"/>
        <v>4288</v>
      </c>
      <c r="J32" s="180">
        <f t="shared" si="10"/>
        <v>1240</v>
      </c>
      <c r="K32" s="176">
        <f t="shared" si="10"/>
        <v>1200</v>
      </c>
      <c r="L32" s="180">
        <f t="shared" si="10"/>
        <v>160</v>
      </c>
      <c r="M32" s="180">
        <f t="shared" si="10"/>
        <v>30</v>
      </c>
      <c r="N32" s="180">
        <f t="shared" si="10"/>
        <v>30</v>
      </c>
      <c r="O32" s="181">
        <f t="shared" si="5"/>
        <v>7748</v>
      </c>
      <c r="P32" s="192"/>
      <c r="Q32" s="187"/>
    </row>
    <row r="33" spans="1:17" ht="18" customHeight="1">
      <c r="A33" s="173" t="str">
        <f t="shared" si="1"/>
        <v>JL</v>
      </c>
      <c r="B33" s="194"/>
      <c r="C33" s="193">
        <v>28</v>
      </c>
      <c r="D33" s="176" t="s">
        <v>56</v>
      </c>
      <c r="E33" s="177">
        <f>E32</f>
        <v>6288</v>
      </c>
      <c r="F33" s="178">
        <f t="shared" si="6"/>
        <v>1500</v>
      </c>
      <c r="G33" s="179">
        <f t="shared" si="11"/>
        <v>5988</v>
      </c>
      <c r="H33" s="179">
        <f t="shared" si="11"/>
        <v>5088</v>
      </c>
      <c r="I33" s="179">
        <f t="shared" si="11"/>
        <v>4288</v>
      </c>
      <c r="J33" s="180">
        <f t="shared" si="10"/>
        <v>1240</v>
      </c>
      <c r="K33" s="176">
        <f t="shared" si="10"/>
        <v>1200</v>
      </c>
      <c r="L33" s="180">
        <f t="shared" si="10"/>
        <v>160</v>
      </c>
      <c r="M33" s="180">
        <f t="shared" si="10"/>
        <v>30</v>
      </c>
      <c r="N33" s="180">
        <f t="shared" si="10"/>
        <v>30</v>
      </c>
      <c r="O33" s="181">
        <f t="shared" si="5"/>
        <v>7748</v>
      </c>
      <c r="P33" s="192"/>
      <c r="Q33" s="187"/>
    </row>
    <row r="34" spans="1:17" ht="18" customHeight="1">
      <c r="A34" s="173" t="str">
        <f t="shared" si="1"/>
        <v>JL</v>
      </c>
      <c r="B34" s="194" t="s">
        <v>120</v>
      </c>
      <c r="C34" s="193">
        <v>4</v>
      </c>
      <c r="D34" s="176" t="s">
        <v>56</v>
      </c>
      <c r="E34" s="177">
        <f>E33</f>
        <v>6288</v>
      </c>
      <c r="F34" s="178">
        <f t="shared" si="6"/>
        <v>1500</v>
      </c>
      <c r="G34" s="179">
        <f t="shared" si="11"/>
        <v>5988</v>
      </c>
      <c r="H34" s="179">
        <f t="shared" si="11"/>
        <v>5088</v>
      </c>
      <c r="I34" s="179">
        <f t="shared" si="11"/>
        <v>4288</v>
      </c>
      <c r="J34" s="180">
        <f>J32</f>
        <v>1240</v>
      </c>
      <c r="K34" s="176">
        <f>K32</f>
        <v>1200</v>
      </c>
      <c r="L34" s="180">
        <f>L32</f>
        <v>160</v>
      </c>
      <c r="M34" s="180">
        <f>M32</f>
        <v>30</v>
      </c>
      <c r="N34" s="180">
        <f>N32</f>
        <v>30</v>
      </c>
      <c r="O34" s="181">
        <f t="shared" si="5"/>
        <v>7748</v>
      </c>
      <c r="P34" s="192"/>
      <c r="Q34" s="187"/>
    </row>
    <row r="35" spans="1:17" ht="18" customHeight="1">
      <c r="A35" s="173" t="str">
        <f t="shared" si="1"/>
        <v>JL</v>
      </c>
      <c r="B35" s="194"/>
      <c r="C35" s="193">
        <v>11</v>
      </c>
      <c r="D35" s="176" t="s">
        <v>56</v>
      </c>
      <c r="E35" s="177">
        <f>E34+350</f>
        <v>6638</v>
      </c>
      <c r="F35" s="178">
        <f t="shared" si="6"/>
        <v>1500</v>
      </c>
      <c r="G35" s="179">
        <f>G34+350</f>
        <v>6338</v>
      </c>
      <c r="H35" s="179">
        <f>H34+350</f>
        <v>5438</v>
      </c>
      <c r="I35" s="179">
        <f>I34+350</f>
        <v>4638</v>
      </c>
      <c r="J35" s="180">
        <f aca="true" t="shared" si="12" ref="J35:N40">J34</f>
        <v>1240</v>
      </c>
      <c r="K35" s="176">
        <f t="shared" si="12"/>
        <v>1200</v>
      </c>
      <c r="L35" s="180">
        <f t="shared" si="12"/>
        <v>160</v>
      </c>
      <c r="M35" s="180">
        <f t="shared" si="12"/>
        <v>30</v>
      </c>
      <c r="N35" s="180">
        <f t="shared" si="12"/>
        <v>30</v>
      </c>
      <c r="O35" s="181">
        <f t="shared" si="5"/>
        <v>8098</v>
      </c>
      <c r="P35" s="192"/>
      <c r="Q35" s="187"/>
    </row>
    <row r="36" spans="1:17" ht="18" customHeight="1">
      <c r="A36" s="173" t="str">
        <f t="shared" si="1"/>
        <v>JL</v>
      </c>
      <c r="B36" s="194"/>
      <c r="C36" s="193">
        <v>18</v>
      </c>
      <c r="D36" s="176" t="s">
        <v>56</v>
      </c>
      <c r="E36" s="177">
        <f>E35</f>
        <v>6638</v>
      </c>
      <c r="F36" s="178">
        <f t="shared" si="6"/>
        <v>1500</v>
      </c>
      <c r="G36" s="179">
        <f>G35</f>
        <v>6338</v>
      </c>
      <c r="H36" s="179">
        <f>H35</f>
        <v>5438</v>
      </c>
      <c r="I36" s="179">
        <f>I35</f>
        <v>4638</v>
      </c>
      <c r="J36" s="180">
        <f t="shared" si="12"/>
        <v>1240</v>
      </c>
      <c r="K36" s="176">
        <f t="shared" si="12"/>
        <v>1200</v>
      </c>
      <c r="L36" s="180">
        <f t="shared" si="12"/>
        <v>160</v>
      </c>
      <c r="M36" s="180">
        <f t="shared" si="12"/>
        <v>30</v>
      </c>
      <c r="N36" s="180">
        <f t="shared" si="12"/>
        <v>30</v>
      </c>
      <c r="O36" s="181">
        <f t="shared" si="5"/>
        <v>8098</v>
      </c>
      <c r="P36" s="192"/>
      <c r="Q36" s="187"/>
    </row>
    <row r="37" spans="1:17" ht="18" customHeight="1">
      <c r="A37" s="173" t="str">
        <f t="shared" si="1"/>
        <v>JL</v>
      </c>
      <c r="B37" s="194"/>
      <c r="C37" s="193">
        <v>25</v>
      </c>
      <c r="D37" s="176" t="s">
        <v>56</v>
      </c>
      <c r="E37" s="177">
        <f>E34</f>
        <v>6288</v>
      </c>
      <c r="F37" s="178">
        <f t="shared" si="6"/>
        <v>1500</v>
      </c>
      <c r="G37" s="179">
        <f>G34</f>
        <v>5988</v>
      </c>
      <c r="H37" s="179">
        <f>H34</f>
        <v>5088</v>
      </c>
      <c r="I37" s="179">
        <f>I34</f>
        <v>4288</v>
      </c>
      <c r="J37" s="180">
        <f t="shared" si="12"/>
        <v>1240</v>
      </c>
      <c r="K37" s="176">
        <f t="shared" si="12"/>
        <v>1200</v>
      </c>
      <c r="L37" s="180">
        <f t="shared" si="12"/>
        <v>160</v>
      </c>
      <c r="M37" s="180">
        <f t="shared" si="12"/>
        <v>30</v>
      </c>
      <c r="N37" s="180">
        <f t="shared" si="12"/>
        <v>30</v>
      </c>
      <c r="O37" s="181">
        <f t="shared" si="5"/>
        <v>7748</v>
      </c>
      <c r="P37" s="192"/>
      <c r="Q37" s="187"/>
    </row>
    <row r="38" spans="1:17" ht="18" customHeight="1">
      <c r="A38" s="173" t="str">
        <f t="shared" si="1"/>
        <v>JL</v>
      </c>
      <c r="B38" s="194" t="s">
        <v>121</v>
      </c>
      <c r="C38" s="193">
        <v>2</v>
      </c>
      <c r="D38" s="176" t="s">
        <v>56</v>
      </c>
      <c r="E38" s="177">
        <f>E37</f>
        <v>6288</v>
      </c>
      <c r="F38" s="178">
        <f t="shared" si="6"/>
        <v>1500</v>
      </c>
      <c r="G38" s="179">
        <f aca="true" t="shared" si="13" ref="G38:I42">G37</f>
        <v>5988</v>
      </c>
      <c r="H38" s="179">
        <f t="shared" si="13"/>
        <v>5088</v>
      </c>
      <c r="I38" s="179">
        <f t="shared" si="13"/>
        <v>4288</v>
      </c>
      <c r="J38" s="180">
        <f t="shared" si="12"/>
        <v>1240</v>
      </c>
      <c r="K38" s="176">
        <f t="shared" si="12"/>
        <v>1200</v>
      </c>
      <c r="L38" s="180">
        <f t="shared" si="12"/>
        <v>160</v>
      </c>
      <c r="M38" s="180">
        <f t="shared" si="12"/>
        <v>30</v>
      </c>
      <c r="N38" s="180">
        <f t="shared" si="12"/>
        <v>30</v>
      </c>
      <c r="O38" s="181">
        <f t="shared" si="5"/>
        <v>7748</v>
      </c>
      <c r="P38" s="192"/>
      <c r="Q38" s="187"/>
    </row>
    <row r="39" spans="1:17" ht="18" customHeight="1">
      <c r="A39" s="173" t="str">
        <f t="shared" si="1"/>
        <v>JL</v>
      </c>
      <c r="B39" s="194"/>
      <c r="C39" s="193">
        <v>9</v>
      </c>
      <c r="D39" s="176" t="s">
        <v>56</v>
      </c>
      <c r="E39" s="177">
        <f>E38</f>
        <v>6288</v>
      </c>
      <c r="F39" s="178">
        <f t="shared" si="6"/>
        <v>1500</v>
      </c>
      <c r="G39" s="179">
        <f t="shared" si="13"/>
        <v>5988</v>
      </c>
      <c r="H39" s="179">
        <f t="shared" si="13"/>
        <v>5088</v>
      </c>
      <c r="I39" s="179">
        <f t="shared" si="13"/>
        <v>4288</v>
      </c>
      <c r="J39" s="180">
        <f t="shared" si="12"/>
        <v>1240</v>
      </c>
      <c r="K39" s="176">
        <f t="shared" si="12"/>
        <v>1200</v>
      </c>
      <c r="L39" s="180">
        <f t="shared" si="12"/>
        <v>160</v>
      </c>
      <c r="M39" s="180">
        <f t="shared" si="12"/>
        <v>30</v>
      </c>
      <c r="N39" s="180">
        <f t="shared" si="12"/>
        <v>30</v>
      </c>
      <c r="O39" s="181">
        <f t="shared" si="5"/>
        <v>7748</v>
      </c>
      <c r="P39" s="192"/>
      <c r="Q39" s="187"/>
    </row>
    <row r="40" spans="1:17" ht="18" customHeight="1">
      <c r="A40" s="173" t="str">
        <f t="shared" si="1"/>
        <v>JL</v>
      </c>
      <c r="B40" s="194"/>
      <c r="C40" s="193">
        <v>16</v>
      </c>
      <c r="D40" s="176" t="s">
        <v>56</v>
      </c>
      <c r="E40" s="177">
        <f>E39</f>
        <v>6288</v>
      </c>
      <c r="F40" s="178">
        <f t="shared" si="6"/>
        <v>1500</v>
      </c>
      <c r="G40" s="179">
        <f t="shared" si="13"/>
        <v>5988</v>
      </c>
      <c r="H40" s="179">
        <f t="shared" si="13"/>
        <v>5088</v>
      </c>
      <c r="I40" s="179">
        <f t="shared" si="13"/>
        <v>4288</v>
      </c>
      <c r="J40" s="180">
        <f t="shared" si="12"/>
        <v>1240</v>
      </c>
      <c r="K40" s="176">
        <f t="shared" si="12"/>
        <v>1200</v>
      </c>
      <c r="L40" s="180">
        <f t="shared" si="12"/>
        <v>160</v>
      </c>
      <c r="M40" s="180">
        <f t="shared" si="12"/>
        <v>30</v>
      </c>
      <c r="N40" s="180">
        <f t="shared" si="12"/>
        <v>30</v>
      </c>
      <c r="O40" s="181">
        <f t="shared" si="5"/>
        <v>7748</v>
      </c>
      <c r="P40" s="192"/>
      <c r="Q40" s="187"/>
    </row>
    <row r="41" spans="1:17" ht="18" customHeight="1">
      <c r="A41" s="173" t="str">
        <f>A40</f>
        <v>JL</v>
      </c>
      <c r="B41" s="194"/>
      <c r="C41" s="193">
        <v>23</v>
      </c>
      <c r="D41" s="176" t="s">
        <v>56</v>
      </c>
      <c r="E41" s="177">
        <f>E40</f>
        <v>6288</v>
      </c>
      <c r="F41" s="178">
        <f t="shared" si="6"/>
        <v>1500</v>
      </c>
      <c r="G41" s="179">
        <f t="shared" si="13"/>
        <v>5988</v>
      </c>
      <c r="H41" s="179">
        <f t="shared" si="13"/>
        <v>5088</v>
      </c>
      <c r="I41" s="179">
        <f t="shared" si="13"/>
        <v>4288</v>
      </c>
      <c r="J41" s="180">
        <f>J39</f>
        <v>1240</v>
      </c>
      <c r="K41" s="176">
        <f>K39</f>
        <v>1200</v>
      </c>
      <c r="L41" s="180">
        <f>L39</f>
        <v>160</v>
      </c>
      <c r="M41" s="180">
        <f>M39</f>
        <v>30</v>
      </c>
      <c r="N41" s="180">
        <f>N39</f>
        <v>30</v>
      </c>
      <c r="O41" s="181">
        <f t="shared" si="5"/>
        <v>7748</v>
      </c>
      <c r="P41" s="192"/>
      <c r="Q41" s="187"/>
    </row>
    <row r="42" spans="1:17" ht="18" customHeight="1">
      <c r="A42" s="173" t="str">
        <f>A41</f>
        <v>JL</v>
      </c>
      <c r="B42" s="194"/>
      <c r="C42" s="193">
        <v>30</v>
      </c>
      <c r="D42" s="176" t="s">
        <v>56</v>
      </c>
      <c r="E42" s="177">
        <f>E41</f>
        <v>6288</v>
      </c>
      <c r="F42" s="178">
        <f t="shared" si="6"/>
        <v>1500</v>
      </c>
      <c r="G42" s="179">
        <f t="shared" si="13"/>
        <v>5988</v>
      </c>
      <c r="H42" s="179">
        <f t="shared" si="13"/>
        <v>5088</v>
      </c>
      <c r="I42" s="179">
        <f t="shared" si="13"/>
        <v>4288</v>
      </c>
      <c r="J42" s="180">
        <f>J41</f>
        <v>1240</v>
      </c>
      <c r="K42" s="176">
        <f>K41</f>
        <v>1200</v>
      </c>
      <c r="L42" s="180">
        <f>L41</f>
        <v>160</v>
      </c>
      <c r="M42" s="180">
        <f>M41</f>
        <v>30</v>
      </c>
      <c r="N42" s="180">
        <f>N41</f>
        <v>30</v>
      </c>
      <c r="O42" s="181">
        <f t="shared" si="5"/>
        <v>7748</v>
      </c>
      <c r="P42" s="192"/>
      <c r="Q42" s="187"/>
    </row>
    <row r="43" spans="1:17" ht="18" customHeight="1" thickBot="1">
      <c r="A43" s="195"/>
      <c r="B43" s="196"/>
      <c r="C43" s="197"/>
      <c r="D43" s="198"/>
      <c r="E43" s="199"/>
      <c r="F43" s="200"/>
      <c r="G43" s="201"/>
      <c r="H43" s="202"/>
      <c r="I43" s="202"/>
      <c r="J43" s="203"/>
      <c r="K43" s="198"/>
      <c r="L43" s="201"/>
      <c r="M43" s="201"/>
      <c r="N43" s="201"/>
      <c r="O43" s="204"/>
      <c r="P43" s="206"/>
      <c r="Q43" s="205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5">
    <mergeCell ref="P9:Q9"/>
    <mergeCell ref="B8:D9"/>
    <mergeCell ref="J8:K8"/>
    <mergeCell ref="L8:N8"/>
    <mergeCell ref="J9:K9"/>
  </mergeCells>
  <hyperlinks>
    <hyperlink ref="L7" r:id="rId1" display="Click"/>
    <hyperlink ref="M7" r:id="rId2" display="Click"/>
  </hyperlinks>
  <printOptions/>
  <pageMargins left="0.1968503937007874" right="0.11811023622047245" top="0.15748031496062992" bottom="0" header="0.31496062992125984" footer="0.31496062992125984"/>
  <pageSetup horizontalDpi="600" verticalDpi="600" orientation="landscape" paperSize="9" scale="93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.140625" style="0" customWidth="1"/>
    <col min="4" max="4" width="5.8515625" style="0" customWidth="1"/>
    <col min="5" max="5" width="10.00390625" style="0" customWidth="1"/>
    <col min="6" max="6" width="10.140625" style="0" customWidth="1"/>
    <col min="7" max="7" width="10.421875" style="0" customWidth="1"/>
    <col min="8" max="8" width="9.8515625" style="0" customWidth="1"/>
    <col min="9" max="9" width="8.8515625" style="0" customWidth="1"/>
    <col min="10" max="10" width="7.57421875" style="0" customWidth="1"/>
    <col min="11" max="12" width="7.7109375" style="0" customWidth="1"/>
    <col min="13" max="13" width="7.00390625" style="0" customWidth="1"/>
    <col min="14" max="14" width="7.7109375" style="0" customWidth="1"/>
    <col min="15" max="15" width="10.00390625" style="0" customWidth="1"/>
    <col min="16" max="16" width="15.421875" style="0" customWidth="1"/>
    <col min="17" max="17" width="17.8515625" style="0" customWidth="1"/>
    <col min="18" max="18" width="1.28515625" style="0" customWidth="1"/>
  </cols>
  <sheetData>
    <row r="1" spans="1:16" ht="18.75" customHeight="1" thickBot="1">
      <c r="A1" s="24"/>
      <c r="B1" s="24"/>
      <c r="C1" s="24"/>
      <c r="D1" s="24"/>
      <c r="E1" s="24"/>
      <c r="F1" s="26"/>
      <c r="G1" s="26"/>
      <c r="H1" s="25"/>
      <c r="I1" s="25"/>
      <c r="J1" s="25"/>
      <c r="K1" s="25"/>
      <c r="L1" s="25"/>
      <c r="M1" s="25"/>
      <c r="N1" s="25"/>
      <c r="O1" s="25"/>
      <c r="P1" s="35"/>
    </row>
    <row r="2" spans="1:17" ht="24.75" customHeight="1" thickBot="1">
      <c r="A2" s="69" t="s">
        <v>58</v>
      </c>
      <c r="B2" s="71"/>
      <c r="C2" s="71"/>
      <c r="D2" s="71"/>
      <c r="E2" s="71"/>
      <c r="F2" s="71"/>
      <c r="G2" s="72"/>
      <c r="H2" s="73"/>
      <c r="I2" s="75" t="s">
        <v>54</v>
      </c>
      <c r="J2" s="75"/>
      <c r="K2" s="75"/>
      <c r="L2" s="87"/>
      <c r="M2" s="83"/>
      <c r="N2" s="27"/>
      <c r="O2" s="116"/>
      <c r="P2" s="83" t="s">
        <v>115</v>
      </c>
      <c r="Q2" s="28"/>
    </row>
    <row r="3" spans="1:17" ht="18" customHeight="1">
      <c r="A3" s="99" t="s">
        <v>59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2"/>
      <c r="M3" s="2"/>
      <c r="N3" s="29"/>
      <c r="O3" s="3"/>
      <c r="P3" s="3"/>
      <c r="Q3" s="30"/>
    </row>
    <row r="4" spans="1:17" ht="18" customHeight="1" thickBot="1">
      <c r="A4" s="100" t="s">
        <v>113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2"/>
      <c r="M4" s="2"/>
      <c r="N4" s="3"/>
      <c r="O4" s="3"/>
      <c r="P4" s="3"/>
      <c r="Q4" s="30"/>
    </row>
    <row r="5" spans="1:17" ht="15.75" customHeight="1" thickBot="1">
      <c r="A5" s="100" t="s">
        <v>37</v>
      </c>
      <c r="B5" s="79"/>
      <c r="C5" s="79"/>
      <c r="D5" s="79"/>
      <c r="E5" s="80"/>
      <c r="F5" s="80"/>
      <c r="G5" s="81"/>
      <c r="H5" s="82"/>
      <c r="I5" s="82"/>
      <c r="J5" s="82"/>
      <c r="K5" s="82"/>
      <c r="L5" s="31"/>
      <c r="M5" s="31"/>
      <c r="N5" s="36"/>
      <c r="O5" s="36"/>
      <c r="P5" s="36"/>
      <c r="Q5" s="36"/>
    </row>
    <row r="6" spans="1:17" ht="18.75" customHeight="1" thickBot="1">
      <c r="A6" s="101" t="s">
        <v>112</v>
      </c>
      <c r="B6" s="84"/>
      <c r="C6" s="84"/>
      <c r="D6" s="84"/>
      <c r="E6" s="86"/>
      <c r="F6" s="85"/>
      <c r="G6" s="85"/>
      <c r="H6" s="86"/>
      <c r="I6" s="86"/>
      <c r="J6" s="86"/>
      <c r="K6" s="86"/>
      <c r="L6" s="32"/>
      <c r="M6" s="37"/>
      <c r="N6" s="4"/>
      <c r="O6" s="114"/>
      <c r="P6" s="4"/>
      <c r="Q6" s="5"/>
    </row>
    <row r="7" spans="1:17" ht="15.75" customHeight="1" thickTop="1">
      <c r="A7" s="6"/>
      <c r="B7" s="221" t="s">
        <v>26</v>
      </c>
      <c r="C7" s="222"/>
      <c r="D7" s="223"/>
      <c r="E7" s="7" t="s">
        <v>25</v>
      </c>
      <c r="F7" s="8"/>
      <c r="G7" s="8"/>
      <c r="H7" s="9"/>
      <c r="I7" s="94" t="s">
        <v>39</v>
      </c>
      <c r="J7" s="227" t="s">
        <v>79</v>
      </c>
      <c r="K7" s="228"/>
      <c r="L7" s="229" t="s">
        <v>33</v>
      </c>
      <c r="M7" s="229"/>
      <c r="N7" s="229"/>
      <c r="O7" s="97" t="s">
        <v>75</v>
      </c>
      <c r="P7" s="10"/>
      <c r="Q7" s="11"/>
    </row>
    <row r="8" spans="1:17" ht="15.75" customHeight="1">
      <c r="A8" s="12" t="s">
        <v>126</v>
      </c>
      <c r="B8" s="224"/>
      <c r="C8" s="225"/>
      <c r="D8" s="226"/>
      <c r="E8" s="13" t="s">
        <v>30</v>
      </c>
      <c r="F8" s="14" t="s">
        <v>38</v>
      </c>
      <c r="G8" s="13" t="s">
        <v>31</v>
      </c>
      <c r="H8" s="15" t="s">
        <v>32</v>
      </c>
      <c r="I8" s="95" t="s">
        <v>40</v>
      </c>
      <c r="J8" s="230" t="s">
        <v>34</v>
      </c>
      <c r="K8" s="231"/>
      <c r="L8" s="13" t="s">
        <v>29</v>
      </c>
      <c r="M8" s="15" t="s">
        <v>35</v>
      </c>
      <c r="N8" s="15" t="s">
        <v>43</v>
      </c>
      <c r="O8" s="109" t="s">
        <v>76</v>
      </c>
      <c r="P8" s="232" t="s">
        <v>27</v>
      </c>
      <c r="Q8" s="220"/>
    </row>
    <row r="9" spans="1:17" ht="15.75" customHeight="1" thickBot="1">
      <c r="A9" s="33"/>
      <c r="B9" s="64" t="s">
        <v>45</v>
      </c>
      <c r="C9" s="58" t="s">
        <v>46</v>
      </c>
      <c r="D9" s="59" t="s">
        <v>47</v>
      </c>
      <c r="E9" s="16" t="s">
        <v>28</v>
      </c>
      <c r="F9" s="17" t="s">
        <v>28</v>
      </c>
      <c r="G9" s="17" t="s">
        <v>28</v>
      </c>
      <c r="H9" s="17" t="s">
        <v>28</v>
      </c>
      <c r="I9" s="96" t="s">
        <v>28</v>
      </c>
      <c r="J9" s="33" t="s">
        <v>77</v>
      </c>
      <c r="K9" s="111" t="s">
        <v>78</v>
      </c>
      <c r="L9" s="16" t="s">
        <v>28</v>
      </c>
      <c r="M9" s="17" t="s">
        <v>28</v>
      </c>
      <c r="N9" s="17" t="s">
        <v>28</v>
      </c>
      <c r="O9" s="96" t="s">
        <v>28</v>
      </c>
      <c r="P9" s="18"/>
      <c r="Q9" s="19"/>
    </row>
    <row r="10" spans="1:17" ht="18" customHeight="1" thickTop="1">
      <c r="A10" s="173" t="s">
        <v>82</v>
      </c>
      <c r="B10" s="194" t="s">
        <v>101</v>
      </c>
      <c r="C10" s="193">
        <v>27</v>
      </c>
      <c r="D10" s="176" t="s">
        <v>56</v>
      </c>
      <c r="E10" s="177">
        <v>6388</v>
      </c>
      <c r="F10" s="178">
        <v>1500</v>
      </c>
      <c r="G10" s="179">
        <v>6088</v>
      </c>
      <c r="H10" s="179">
        <v>5188</v>
      </c>
      <c r="I10" s="179">
        <v>4388</v>
      </c>
      <c r="J10" s="180">
        <v>1240</v>
      </c>
      <c r="K10" s="176">
        <v>1200</v>
      </c>
      <c r="L10" s="180">
        <v>160</v>
      </c>
      <c r="M10" s="180">
        <v>30</v>
      </c>
      <c r="N10" s="180">
        <v>30</v>
      </c>
      <c r="O10" s="181">
        <f aca="true" t="shared" si="0" ref="O10:O41">E10+J10+L10+M10+N10</f>
        <v>7848</v>
      </c>
      <c r="P10" s="185"/>
      <c r="Q10" s="182"/>
    </row>
    <row r="11" spans="1:17" ht="18" customHeight="1">
      <c r="A11" s="173" t="str">
        <f aca="true" t="shared" si="1" ref="A11:A39">A10</f>
        <v>JL</v>
      </c>
      <c r="B11" s="174" t="s">
        <v>102</v>
      </c>
      <c r="C11" s="175">
        <v>3</v>
      </c>
      <c r="D11" s="176" t="s">
        <v>56</v>
      </c>
      <c r="E11" s="177">
        <f>E10</f>
        <v>6388</v>
      </c>
      <c r="F11" s="178">
        <v>1500</v>
      </c>
      <c r="G11" s="179">
        <f aca="true" t="shared" si="2" ref="G11:I13">G10</f>
        <v>6088</v>
      </c>
      <c r="H11" s="179">
        <f t="shared" si="2"/>
        <v>5188</v>
      </c>
      <c r="I11" s="179">
        <f t="shared" si="2"/>
        <v>4388</v>
      </c>
      <c r="J11" s="180">
        <f aca="true" t="shared" si="3" ref="J11:N20">J10</f>
        <v>1240</v>
      </c>
      <c r="K11" s="176">
        <f t="shared" si="3"/>
        <v>1200</v>
      </c>
      <c r="L11" s="180">
        <f t="shared" si="3"/>
        <v>160</v>
      </c>
      <c r="M11" s="180">
        <f t="shared" si="3"/>
        <v>30</v>
      </c>
      <c r="N11" s="180">
        <f t="shared" si="3"/>
        <v>30</v>
      </c>
      <c r="O11" s="181">
        <f t="shared" si="0"/>
        <v>7848</v>
      </c>
      <c r="P11" s="184" t="s">
        <v>93</v>
      </c>
      <c r="Q11" s="186"/>
    </row>
    <row r="12" spans="1:17" ht="18" customHeight="1">
      <c r="A12" s="173" t="str">
        <f t="shared" si="1"/>
        <v>JL</v>
      </c>
      <c r="B12" s="174"/>
      <c r="C12" s="175">
        <v>10</v>
      </c>
      <c r="D12" s="176" t="s">
        <v>56</v>
      </c>
      <c r="E12" s="177">
        <f>E11</f>
        <v>6388</v>
      </c>
      <c r="F12" s="178">
        <v>1500</v>
      </c>
      <c r="G12" s="179">
        <f t="shared" si="2"/>
        <v>6088</v>
      </c>
      <c r="H12" s="179">
        <f t="shared" si="2"/>
        <v>5188</v>
      </c>
      <c r="I12" s="179">
        <f t="shared" si="2"/>
        <v>4388</v>
      </c>
      <c r="J12" s="180">
        <f t="shared" si="3"/>
        <v>1240</v>
      </c>
      <c r="K12" s="176">
        <f t="shared" si="3"/>
        <v>1200</v>
      </c>
      <c r="L12" s="180">
        <f t="shared" si="3"/>
        <v>160</v>
      </c>
      <c r="M12" s="180">
        <f t="shared" si="3"/>
        <v>30</v>
      </c>
      <c r="N12" s="180">
        <f t="shared" si="3"/>
        <v>30</v>
      </c>
      <c r="O12" s="181">
        <f t="shared" si="0"/>
        <v>7848</v>
      </c>
      <c r="P12" s="185" t="s">
        <v>95</v>
      </c>
      <c r="Q12" s="187"/>
    </row>
    <row r="13" spans="1:17" ht="18" customHeight="1">
      <c r="A13" s="173" t="str">
        <f t="shared" si="1"/>
        <v>JL</v>
      </c>
      <c r="B13" s="183"/>
      <c r="C13" s="175">
        <v>17</v>
      </c>
      <c r="D13" s="176" t="s">
        <v>56</v>
      </c>
      <c r="E13" s="177">
        <f>E12</f>
        <v>6388</v>
      </c>
      <c r="F13" s="178">
        <v>1500</v>
      </c>
      <c r="G13" s="179">
        <f t="shared" si="2"/>
        <v>6088</v>
      </c>
      <c r="H13" s="179">
        <f t="shared" si="2"/>
        <v>5188</v>
      </c>
      <c r="I13" s="179">
        <f t="shared" si="2"/>
        <v>4388</v>
      </c>
      <c r="J13" s="180">
        <f t="shared" si="3"/>
        <v>1240</v>
      </c>
      <c r="K13" s="176">
        <f t="shared" si="3"/>
        <v>1200</v>
      </c>
      <c r="L13" s="180">
        <f t="shared" si="3"/>
        <v>160</v>
      </c>
      <c r="M13" s="180">
        <f t="shared" si="3"/>
        <v>30</v>
      </c>
      <c r="N13" s="180">
        <f t="shared" si="3"/>
        <v>30</v>
      </c>
      <c r="O13" s="181">
        <f t="shared" si="0"/>
        <v>7848</v>
      </c>
      <c r="P13" s="185" t="s">
        <v>94</v>
      </c>
      <c r="Q13" s="187"/>
    </row>
    <row r="14" spans="1:17" ht="18" customHeight="1">
      <c r="A14" s="173" t="str">
        <f t="shared" si="1"/>
        <v>JL</v>
      </c>
      <c r="B14" s="191"/>
      <c r="C14" s="175">
        <v>24</v>
      </c>
      <c r="D14" s="176" t="s">
        <v>56</v>
      </c>
      <c r="E14" s="177">
        <f>E13+400</f>
        <v>6788</v>
      </c>
      <c r="F14" s="178">
        <v>1500</v>
      </c>
      <c r="G14" s="179">
        <f>G13+400</f>
        <v>6488</v>
      </c>
      <c r="H14" s="179">
        <f>H13+400</f>
        <v>5588</v>
      </c>
      <c r="I14" s="179">
        <f>I13+400</f>
        <v>4788</v>
      </c>
      <c r="J14" s="180">
        <f t="shared" si="3"/>
        <v>1240</v>
      </c>
      <c r="K14" s="176">
        <f t="shared" si="3"/>
        <v>1200</v>
      </c>
      <c r="L14" s="180">
        <f t="shared" si="3"/>
        <v>160</v>
      </c>
      <c r="M14" s="180">
        <f t="shared" si="3"/>
        <v>30</v>
      </c>
      <c r="N14" s="180">
        <f t="shared" si="3"/>
        <v>30</v>
      </c>
      <c r="O14" s="181">
        <f t="shared" si="0"/>
        <v>8248</v>
      </c>
      <c r="P14" s="185" t="s">
        <v>96</v>
      </c>
      <c r="Q14" s="187"/>
    </row>
    <row r="15" spans="1:17" ht="18" customHeight="1">
      <c r="A15" s="173" t="str">
        <f t="shared" si="1"/>
        <v>JL</v>
      </c>
      <c r="B15" s="191" t="s">
        <v>116</v>
      </c>
      <c r="C15" s="193">
        <v>1</v>
      </c>
      <c r="D15" s="176" t="s">
        <v>56</v>
      </c>
      <c r="E15" s="177">
        <f>E14</f>
        <v>6788</v>
      </c>
      <c r="F15" s="178">
        <v>1500</v>
      </c>
      <c r="G15" s="179">
        <f>G14</f>
        <v>6488</v>
      </c>
      <c r="H15" s="179">
        <f>H14</f>
        <v>5588</v>
      </c>
      <c r="I15" s="179">
        <f>I14</f>
        <v>4788</v>
      </c>
      <c r="J15" s="180">
        <f t="shared" si="3"/>
        <v>1240</v>
      </c>
      <c r="K15" s="176">
        <f t="shared" si="3"/>
        <v>1200</v>
      </c>
      <c r="L15" s="180">
        <f t="shared" si="3"/>
        <v>160</v>
      </c>
      <c r="M15" s="180">
        <f t="shared" si="3"/>
        <v>30</v>
      </c>
      <c r="N15" s="180">
        <f t="shared" si="3"/>
        <v>30</v>
      </c>
      <c r="O15" s="181">
        <f t="shared" si="0"/>
        <v>8248</v>
      </c>
      <c r="P15" s="185" t="s">
        <v>97</v>
      </c>
      <c r="Q15" s="187"/>
    </row>
    <row r="16" spans="1:17" ht="18" customHeight="1">
      <c r="A16" s="173" t="str">
        <f t="shared" si="1"/>
        <v>JL</v>
      </c>
      <c r="B16" s="191"/>
      <c r="C16" s="193">
        <v>8</v>
      </c>
      <c r="D16" s="176" t="s">
        <v>56</v>
      </c>
      <c r="E16" s="177">
        <f>E13</f>
        <v>6388</v>
      </c>
      <c r="F16" s="178">
        <f>F15</f>
        <v>1500</v>
      </c>
      <c r="G16" s="179">
        <f>G13</f>
        <v>6088</v>
      </c>
      <c r="H16" s="179">
        <f>H13</f>
        <v>5188</v>
      </c>
      <c r="I16" s="179">
        <f>I13</f>
        <v>4388</v>
      </c>
      <c r="J16" s="180">
        <f>J15</f>
        <v>1240</v>
      </c>
      <c r="K16" s="176">
        <f>K15</f>
        <v>1200</v>
      </c>
      <c r="L16" s="180">
        <f>L15</f>
        <v>160</v>
      </c>
      <c r="M16" s="180">
        <f>M15</f>
        <v>30</v>
      </c>
      <c r="N16" s="180">
        <f>N15</f>
        <v>30</v>
      </c>
      <c r="O16" s="181">
        <f t="shared" si="0"/>
        <v>7848</v>
      </c>
      <c r="P16" s="188" t="s">
        <v>89</v>
      </c>
      <c r="Q16" s="187"/>
    </row>
    <row r="17" spans="1:17" ht="18" customHeight="1">
      <c r="A17" s="173" t="str">
        <f t="shared" si="1"/>
        <v>JL</v>
      </c>
      <c r="B17" s="194"/>
      <c r="C17" s="193">
        <v>15</v>
      </c>
      <c r="D17" s="176" t="s">
        <v>56</v>
      </c>
      <c r="E17" s="177">
        <f>E16</f>
        <v>6388</v>
      </c>
      <c r="F17" s="178">
        <v>1500</v>
      </c>
      <c r="G17" s="179">
        <f>G16</f>
        <v>6088</v>
      </c>
      <c r="H17" s="179">
        <f>H16</f>
        <v>5188</v>
      </c>
      <c r="I17" s="179">
        <f>I16</f>
        <v>4388</v>
      </c>
      <c r="J17" s="180">
        <f>J15</f>
        <v>1240</v>
      </c>
      <c r="K17" s="176">
        <f>K15</f>
        <v>1200</v>
      </c>
      <c r="L17" s="180">
        <f>L15</f>
        <v>160</v>
      </c>
      <c r="M17" s="180">
        <f>M15</f>
        <v>30</v>
      </c>
      <c r="N17" s="180">
        <f>N15</f>
        <v>30</v>
      </c>
      <c r="O17" s="181">
        <f t="shared" si="0"/>
        <v>7848</v>
      </c>
      <c r="P17" s="189" t="s">
        <v>98</v>
      </c>
      <c r="Q17" s="187"/>
    </row>
    <row r="18" spans="1:17" ht="18" customHeight="1">
      <c r="A18" s="173" t="str">
        <f t="shared" si="1"/>
        <v>JL</v>
      </c>
      <c r="B18" s="194"/>
      <c r="C18" s="193">
        <v>22</v>
      </c>
      <c r="D18" s="176" t="s">
        <v>56</v>
      </c>
      <c r="E18" s="177">
        <f>E17+200</f>
        <v>6588</v>
      </c>
      <c r="F18" s="178">
        <v>1500</v>
      </c>
      <c r="G18" s="179">
        <f>G17+200</f>
        <v>6288</v>
      </c>
      <c r="H18" s="179">
        <f>H17+200</f>
        <v>5388</v>
      </c>
      <c r="I18" s="179">
        <f>I17+200</f>
        <v>4588</v>
      </c>
      <c r="J18" s="180">
        <f t="shared" si="3"/>
        <v>1240</v>
      </c>
      <c r="K18" s="176">
        <f t="shared" si="3"/>
        <v>1200</v>
      </c>
      <c r="L18" s="180">
        <f t="shared" si="3"/>
        <v>160</v>
      </c>
      <c r="M18" s="180">
        <f t="shared" si="3"/>
        <v>30</v>
      </c>
      <c r="N18" s="180">
        <f t="shared" si="3"/>
        <v>30</v>
      </c>
      <c r="O18" s="181">
        <f t="shared" si="0"/>
        <v>8048</v>
      </c>
      <c r="P18" s="188"/>
      <c r="Q18" s="187"/>
    </row>
    <row r="19" spans="1:17" ht="18" customHeight="1">
      <c r="A19" s="173" t="str">
        <f t="shared" si="1"/>
        <v>JL</v>
      </c>
      <c r="B19" s="191"/>
      <c r="C19" s="193">
        <v>29</v>
      </c>
      <c r="D19" s="176" t="s">
        <v>56</v>
      </c>
      <c r="E19" s="177">
        <f>E18</f>
        <v>6588</v>
      </c>
      <c r="F19" s="178">
        <f>F18</f>
        <v>1500</v>
      </c>
      <c r="G19" s="179">
        <f>G18</f>
        <v>6288</v>
      </c>
      <c r="H19" s="179">
        <f>H18</f>
        <v>5388</v>
      </c>
      <c r="I19" s="179">
        <f>I18</f>
        <v>4588</v>
      </c>
      <c r="J19" s="180">
        <f t="shared" si="3"/>
        <v>1240</v>
      </c>
      <c r="K19" s="176">
        <f t="shared" si="3"/>
        <v>1200</v>
      </c>
      <c r="L19" s="180">
        <f t="shared" si="3"/>
        <v>160</v>
      </c>
      <c r="M19" s="180">
        <f t="shared" si="3"/>
        <v>30</v>
      </c>
      <c r="N19" s="180">
        <f t="shared" si="3"/>
        <v>30</v>
      </c>
      <c r="O19" s="181">
        <f t="shared" si="0"/>
        <v>8048</v>
      </c>
      <c r="P19" s="190"/>
      <c r="Q19" s="187"/>
    </row>
    <row r="20" spans="1:17" ht="18" customHeight="1">
      <c r="A20" s="173" t="str">
        <f t="shared" si="1"/>
        <v>JL</v>
      </c>
      <c r="B20" s="191" t="s">
        <v>117</v>
      </c>
      <c r="C20" s="193">
        <v>5</v>
      </c>
      <c r="D20" s="176" t="s">
        <v>56</v>
      </c>
      <c r="E20" s="177">
        <f>E17</f>
        <v>6388</v>
      </c>
      <c r="F20" s="178">
        <f aca="true" t="shared" si="4" ref="F20:F41">F19</f>
        <v>1500</v>
      </c>
      <c r="G20" s="179">
        <f>G17</f>
        <v>6088</v>
      </c>
      <c r="H20" s="179">
        <f>H17</f>
        <v>5188</v>
      </c>
      <c r="I20" s="179">
        <f>I17</f>
        <v>4388</v>
      </c>
      <c r="J20" s="180">
        <f t="shared" si="3"/>
        <v>1240</v>
      </c>
      <c r="K20" s="176">
        <f t="shared" si="3"/>
        <v>1200</v>
      </c>
      <c r="L20" s="180">
        <f t="shared" si="3"/>
        <v>160</v>
      </c>
      <c r="M20" s="180">
        <f t="shared" si="3"/>
        <v>30</v>
      </c>
      <c r="N20" s="180">
        <f t="shared" si="3"/>
        <v>30</v>
      </c>
      <c r="O20" s="181">
        <f t="shared" si="0"/>
        <v>7848</v>
      </c>
      <c r="P20" s="192"/>
      <c r="Q20" s="187"/>
    </row>
    <row r="21" spans="1:17" ht="18" customHeight="1">
      <c r="A21" s="173" t="str">
        <f t="shared" si="1"/>
        <v>JL</v>
      </c>
      <c r="B21" s="191"/>
      <c r="C21" s="193">
        <v>12</v>
      </c>
      <c r="D21" s="176" t="s">
        <v>56</v>
      </c>
      <c r="E21" s="177">
        <f aca="true" t="shared" si="5" ref="E21:E28">E20</f>
        <v>6388</v>
      </c>
      <c r="F21" s="178">
        <f t="shared" si="4"/>
        <v>1500</v>
      </c>
      <c r="G21" s="179">
        <f aca="true" t="shared" si="6" ref="G21:I28">G20</f>
        <v>6088</v>
      </c>
      <c r="H21" s="179">
        <f t="shared" si="6"/>
        <v>5188</v>
      </c>
      <c r="I21" s="179">
        <f t="shared" si="6"/>
        <v>4388</v>
      </c>
      <c r="J21" s="180">
        <f>J19</f>
        <v>1240</v>
      </c>
      <c r="K21" s="176">
        <f>K19</f>
        <v>1200</v>
      </c>
      <c r="L21" s="180">
        <f>L19</f>
        <v>160</v>
      </c>
      <c r="M21" s="180">
        <f>M19</f>
        <v>30</v>
      </c>
      <c r="N21" s="180">
        <f>N19</f>
        <v>30</v>
      </c>
      <c r="O21" s="181">
        <f t="shared" si="0"/>
        <v>7848</v>
      </c>
      <c r="P21" s="192"/>
      <c r="Q21" s="187"/>
    </row>
    <row r="22" spans="1:17" ht="18" customHeight="1">
      <c r="A22" s="173" t="str">
        <f t="shared" si="1"/>
        <v>JL</v>
      </c>
      <c r="B22" s="191"/>
      <c r="C22" s="193">
        <v>19</v>
      </c>
      <c r="D22" s="176" t="s">
        <v>56</v>
      </c>
      <c r="E22" s="177">
        <f t="shared" si="5"/>
        <v>6388</v>
      </c>
      <c r="F22" s="178">
        <f t="shared" si="4"/>
        <v>1500</v>
      </c>
      <c r="G22" s="179">
        <f t="shared" si="6"/>
        <v>6088</v>
      </c>
      <c r="H22" s="179">
        <f t="shared" si="6"/>
        <v>5188</v>
      </c>
      <c r="I22" s="179">
        <f t="shared" si="6"/>
        <v>4388</v>
      </c>
      <c r="J22" s="180">
        <f aca="true" t="shared" si="7" ref="J22:N26">J21</f>
        <v>1240</v>
      </c>
      <c r="K22" s="176">
        <f t="shared" si="7"/>
        <v>1200</v>
      </c>
      <c r="L22" s="180">
        <f t="shared" si="7"/>
        <v>160</v>
      </c>
      <c r="M22" s="180">
        <f t="shared" si="7"/>
        <v>30</v>
      </c>
      <c r="N22" s="180">
        <f t="shared" si="7"/>
        <v>30</v>
      </c>
      <c r="O22" s="181">
        <f t="shared" si="0"/>
        <v>7848</v>
      </c>
      <c r="P22" s="192"/>
      <c r="Q22" s="187"/>
    </row>
    <row r="23" spans="1:17" ht="18" customHeight="1">
      <c r="A23" s="173" t="str">
        <f t="shared" si="1"/>
        <v>JL</v>
      </c>
      <c r="B23" s="191"/>
      <c r="C23" s="193">
        <v>26</v>
      </c>
      <c r="D23" s="176" t="s">
        <v>56</v>
      </c>
      <c r="E23" s="177">
        <f t="shared" si="5"/>
        <v>6388</v>
      </c>
      <c r="F23" s="178">
        <f t="shared" si="4"/>
        <v>1500</v>
      </c>
      <c r="G23" s="179">
        <f t="shared" si="6"/>
        <v>6088</v>
      </c>
      <c r="H23" s="179">
        <f t="shared" si="6"/>
        <v>5188</v>
      </c>
      <c r="I23" s="179">
        <f t="shared" si="6"/>
        <v>4388</v>
      </c>
      <c r="J23" s="180">
        <f t="shared" si="7"/>
        <v>1240</v>
      </c>
      <c r="K23" s="176">
        <f t="shared" si="7"/>
        <v>1200</v>
      </c>
      <c r="L23" s="180">
        <f t="shared" si="7"/>
        <v>160</v>
      </c>
      <c r="M23" s="180">
        <f t="shared" si="7"/>
        <v>30</v>
      </c>
      <c r="N23" s="180">
        <f t="shared" si="7"/>
        <v>30</v>
      </c>
      <c r="O23" s="181">
        <f t="shared" si="0"/>
        <v>7848</v>
      </c>
      <c r="P23" s="192"/>
      <c r="Q23" s="187"/>
    </row>
    <row r="24" spans="1:17" ht="18" customHeight="1">
      <c r="A24" s="173" t="str">
        <f t="shared" si="1"/>
        <v>JL</v>
      </c>
      <c r="B24" s="191" t="s">
        <v>118</v>
      </c>
      <c r="C24" s="193">
        <v>3</v>
      </c>
      <c r="D24" s="176" t="s">
        <v>56</v>
      </c>
      <c r="E24" s="177">
        <f t="shared" si="5"/>
        <v>6388</v>
      </c>
      <c r="F24" s="178">
        <f t="shared" si="4"/>
        <v>1500</v>
      </c>
      <c r="G24" s="179">
        <f t="shared" si="6"/>
        <v>6088</v>
      </c>
      <c r="H24" s="179">
        <f t="shared" si="6"/>
        <v>5188</v>
      </c>
      <c r="I24" s="179">
        <f t="shared" si="6"/>
        <v>4388</v>
      </c>
      <c r="J24" s="180">
        <f t="shared" si="7"/>
        <v>1240</v>
      </c>
      <c r="K24" s="176">
        <f t="shared" si="7"/>
        <v>1200</v>
      </c>
      <c r="L24" s="180">
        <f t="shared" si="7"/>
        <v>160</v>
      </c>
      <c r="M24" s="180">
        <f t="shared" si="7"/>
        <v>30</v>
      </c>
      <c r="N24" s="180">
        <f t="shared" si="7"/>
        <v>30</v>
      </c>
      <c r="O24" s="181">
        <f t="shared" si="0"/>
        <v>7848</v>
      </c>
      <c r="P24" s="192"/>
      <c r="Q24" s="187"/>
    </row>
    <row r="25" spans="1:17" ht="18" customHeight="1">
      <c r="A25" s="173" t="str">
        <f t="shared" si="1"/>
        <v>JL</v>
      </c>
      <c r="B25" s="191"/>
      <c r="C25" s="193">
        <v>10</v>
      </c>
      <c r="D25" s="176" t="s">
        <v>56</v>
      </c>
      <c r="E25" s="177">
        <f t="shared" si="5"/>
        <v>6388</v>
      </c>
      <c r="F25" s="178">
        <f t="shared" si="4"/>
        <v>1500</v>
      </c>
      <c r="G25" s="179">
        <f t="shared" si="6"/>
        <v>6088</v>
      </c>
      <c r="H25" s="179">
        <f t="shared" si="6"/>
        <v>5188</v>
      </c>
      <c r="I25" s="179">
        <f t="shared" si="6"/>
        <v>4388</v>
      </c>
      <c r="J25" s="180">
        <f t="shared" si="7"/>
        <v>1240</v>
      </c>
      <c r="K25" s="176">
        <f t="shared" si="7"/>
        <v>1200</v>
      </c>
      <c r="L25" s="180">
        <f t="shared" si="7"/>
        <v>160</v>
      </c>
      <c r="M25" s="180">
        <f t="shared" si="7"/>
        <v>30</v>
      </c>
      <c r="N25" s="180">
        <f t="shared" si="7"/>
        <v>30</v>
      </c>
      <c r="O25" s="181">
        <f t="shared" si="0"/>
        <v>7848</v>
      </c>
      <c r="P25" s="192"/>
      <c r="Q25" s="187"/>
    </row>
    <row r="26" spans="1:17" ht="18" customHeight="1">
      <c r="A26" s="173" t="str">
        <f t="shared" si="1"/>
        <v>JL</v>
      </c>
      <c r="B26" s="191"/>
      <c r="C26" s="193">
        <v>17</v>
      </c>
      <c r="D26" s="176" t="s">
        <v>56</v>
      </c>
      <c r="E26" s="177">
        <f t="shared" si="5"/>
        <v>6388</v>
      </c>
      <c r="F26" s="178">
        <f t="shared" si="4"/>
        <v>1500</v>
      </c>
      <c r="G26" s="179">
        <f t="shared" si="6"/>
        <v>6088</v>
      </c>
      <c r="H26" s="179">
        <f t="shared" si="6"/>
        <v>5188</v>
      </c>
      <c r="I26" s="179">
        <f t="shared" si="6"/>
        <v>4388</v>
      </c>
      <c r="J26" s="180">
        <f t="shared" si="7"/>
        <v>1240</v>
      </c>
      <c r="K26" s="176">
        <f t="shared" si="7"/>
        <v>1200</v>
      </c>
      <c r="L26" s="180">
        <f t="shared" si="7"/>
        <v>160</v>
      </c>
      <c r="M26" s="180">
        <f t="shared" si="7"/>
        <v>30</v>
      </c>
      <c r="N26" s="180">
        <f t="shared" si="7"/>
        <v>30</v>
      </c>
      <c r="O26" s="181">
        <f t="shared" si="0"/>
        <v>7848</v>
      </c>
      <c r="P26" s="192"/>
      <c r="Q26" s="187"/>
    </row>
    <row r="27" spans="1:17" ht="18" customHeight="1">
      <c r="A27" s="173" t="str">
        <f t="shared" si="1"/>
        <v>JL</v>
      </c>
      <c r="B27" s="191"/>
      <c r="C27" s="193">
        <v>24</v>
      </c>
      <c r="D27" s="176" t="s">
        <v>56</v>
      </c>
      <c r="E27" s="177">
        <f t="shared" si="5"/>
        <v>6388</v>
      </c>
      <c r="F27" s="178">
        <f t="shared" si="4"/>
        <v>1500</v>
      </c>
      <c r="G27" s="179">
        <f t="shared" si="6"/>
        <v>6088</v>
      </c>
      <c r="H27" s="179">
        <f t="shared" si="6"/>
        <v>5188</v>
      </c>
      <c r="I27" s="179">
        <f t="shared" si="6"/>
        <v>4388</v>
      </c>
      <c r="J27" s="180">
        <f>J26</f>
        <v>1240</v>
      </c>
      <c r="K27" s="176">
        <f>K26</f>
        <v>1200</v>
      </c>
      <c r="L27" s="180">
        <f>L26</f>
        <v>160</v>
      </c>
      <c r="M27" s="180">
        <f>M26</f>
        <v>30</v>
      </c>
      <c r="N27" s="180">
        <f>N26</f>
        <v>30</v>
      </c>
      <c r="O27" s="181">
        <f t="shared" si="0"/>
        <v>7848</v>
      </c>
      <c r="P27" s="192"/>
      <c r="Q27" s="187"/>
    </row>
    <row r="28" spans="1:17" ht="18" customHeight="1">
      <c r="A28" s="173" t="str">
        <f t="shared" si="1"/>
        <v>JL</v>
      </c>
      <c r="B28" s="191"/>
      <c r="C28" s="193">
        <v>31</v>
      </c>
      <c r="D28" s="176" t="s">
        <v>56</v>
      </c>
      <c r="E28" s="177">
        <f t="shared" si="5"/>
        <v>6388</v>
      </c>
      <c r="F28" s="178">
        <f t="shared" si="4"/>
        <v>1500</v>
      </c>
      <c r="G28" s="179">
        <f t="shared" si="6"/>
        <v>6088</v>
      </c>
      <c r="H28" s="179">
        <f t="shared" si="6"/>
        <v>5188</v>
      </c>
      <c r="I28" s="179">
        <f t="shared" si="6"/>
        <v>4388</v>
      </c>
      <c r="J28" s="180">
        <f>J26</f>
        <v>1240</v>
      </c>
      <c r="K28" s="176">
        <f>K26</f>
        <v>1200</v>
      </c>
      <c r="L28" s="180">
        <f>L26</f>
        <v>160</v>
      </c>
      <c r="M28" s="180">
        <f>M26</f>
        <v>30</v>
      </c>
      <c r="N28" s="180">
        <f>N26</f>
        <v>30</v>
      </c>
      <c r="O28" s="181">
        <f t="shared" si="0"/>
        <v>7848</v>
      </c>
      <c r="P28" s="192"/>
      <c r="Q28" s="187"/>
    </row>
    <row r="29" spans="1:17" ht="18" customHeight="1">
      <c r="A29" s="173" t="str">
        <f t="shared" si="1"/>
        <v>JL</v>
      </c>
      <c r="B29" s="191" t="s">
        <v>119</v>
      </c>
      <c r="C29" s="193">
        <v>7</v>
      </c>
      <c r="D29" s="176" t="s">
        <v>56</v>
      </c>
      <c r="E29" s="177">
        <f>E28+400</f>
        <v>6788</v>
      </c>
      <c r="F29" s="178">
        <f t="shared" si="4"/>
        <v>1500</v>
      </c>
      <c r="G29" s="179">
        <f>G28+400</f>
        <v>6488</v>
      </c>
      <c r="H29" s="179">
        <f>H28+400</f>
        <v>5588</v>
      </c>
      <c r="I29" s="179">
        <f>I28+400</f>
        <v>4788</v>
      </c>
      <c r="J29" s="180">
        <f aca="true" t="shared" si="8" ref="J29:N32">J28</f>
        <v>1240</v>
      </c>
      <c r="K29" s="176">
        <f t="shared" si="8"/>
        <v>1200</v>
      </c>
      <c r="L29" s="180">
        <f t="shared" si="8"/>
        <v>160</v>
      </c>
      <c r="M29" s="180">
        <f t="shared" si="8"/>
        <v>30</v>
      </c>
      <c r="N29" s="180">
        <f t="shared" si="8"/>
        <v>30</v>
      </c>
      <c r="O29" s="181">
        <f t="shared" si="0"/>
        <v>8248</v>
      </c>
      <c r="P29" s="192"/>
      <c r="Q29" s="187"/>
    </row>
    <row r="30" spans="1:17" ht="18" customHeight="1">
      <c r="A30" s="173" t="str">
        <f t="shared" si="1"/>
        <v>JL</v>
      </c>
      <c r="B30" s="191"/>
      <c r="C30" s="193">
        <v>14</v>
      </c>
      <c r="D30" s="176" t="s">
        <v>56</v>
      </c>
      <c r="E30" s="177">
        <f>E28</f>
        <v>6388</v>
      </c>
      <c r="F30" s="178">
        <f t="shared" si="4"/>
        <v>1500</v>
      </c>
      <c r="G30" s="179">
        <f>G28</f>
        <v>6088</v>
      </c>
      <c r="H30" s="179">
        <f>H28</f>
        <v>5188</v>
      </c>
      <c r="I30" s="179">
        <f>I28</f>
        <v>4388</v>
      </c>
      <c r="J30" s="180">
        <f t="shared" si="8"/>
        <v>1240</v>
      </c>
      <c r="K30" s="176">
        <f t="shared" si="8"/>
        <v>1200</v>
      </c>
      <c r="L30" s="180">
        <f t="shared" si="8"/>
        <v>160</v>
      </c>
      <c r="M30" s="180">
        <f t="shared" si="8"/>
        <v>30</v>
      </c>
      <c r="N30" s="180">
        <f t="shared" si="8"/>
        <v>30</v>
      </c>
      <c r="O30" s="181">
        <f t="shared" si="0"/>
        <v>7848</v>
      </c>
      <c r="P30" s="192"/>
      <c r="Q30" s="187"/>
    </row>
    <row r="31" spans="1:17" ht="18" customHeight="1">
      <c r="A31" s="173" t="str">
        <f t="shared" si="1"/>
        <v>JL</v>
      </c>
      <c r="B31" s="191"/>
      <c r="C31" s="193">
        <v>21</v>
      </c>
      <c r="D31" s="176" t="s">
        <v>56</v>
      </c>
      <c r="E31" s="177">
        <f>E30</f>
        <v>6388</v>
      </c>
      <c r="F31" s="178">
        <f t="shared" si="4"/>
        <v>1500</v>
      </c>
      <c r="G31" s="179">
        <f aca="true" t="shared" si="9" ref="G31:I33">G30</f>
        <v>6088</v>
      </c>
      <c r="H31" s="179">
        <f t="shared" si="9"/>
        <v>5188</v>
      </c>
      <c r="I31" s="179">
        <f t="shared" si="9"/>
        <v>4388</v>
      </c>
      <c r="J31" s="180">
        <f t="shared" si="8"/>
        <v>1240</v>
      </c>
      <c r="K31" s="176">
        <f t="shared" si="8"/>
        <v>1200</v>
      </c>
      <c r="L31" s="180">
        <f t="shared" si="8"/>
        <v>160</v>
      </c>
      <c r="M31" s="180">
        <f t="shared" si="8"/>
        <v>30</v>
      </c>
      <c r="N31" s="180">
        <f t="shared" si="8"/>
        <v>30</v>
      </c>
      <c r="O31" s="181">
        <f t="shared" si="0"/>
        <v>7848</v>
      </c>
      <c r="P31" s="192"/>
      <c r="Q31" s="187"/>
    </row>
    <row r="32" spans="1:17" ht="18" customHeight="1">
      <c r="A32" s="173" t="str">
        <f t="shared" si="1"/>
        <v>JL</v>
      </c>
      <c r="B32" s="194"/>
      <c r="C32" s="193">
        <v>28</v>
      </c>
      <c r="D32" s="176" t="s">
        <v>56</v>
      </c>
      <c r="E32" s="177">
        <f>E31</f>
        <v>6388</v>
      </c>
      <c r="F32" s="178">
        <f t="shared" si="4"/>
        <v>1500</v>
      </c>
      <c r="G32" s="179">
        <f t="shared" si="9"/>
        <v>6088</v>
      </c>
      <c r="H32" s="179">
        <f t="shared" si="9"/>
        <v>5188</v>
      </c>
      <c r="I32" s="179">
        <f t="shared" si="9"/>
        <v>4388</v>
      </c>
      <c r="J32" s="180">
        <f t="shared" si="8"/>
        <v>1240</v>
      </c>
      <c r="K32" s="176">
        <f t="shared" si="8"/>
        <v>1200</v>
      </c>
      <c r="L32" s="180">
        <f t="shared" si="8"/>
        <v>160</v>
      </c>
      <c r="M32" s="180">
        <f t="shared" si="8"/>
        <v>30</v>
      </c>
      <c r="N32" s="180">
        <f t="shared" si="8"/>
        <v>30</v>
      </c>
      <c r="O32" s="181">
        <f t="shared" si="0"/>
        <v>7848</v>
      </c>
      <c r="P32" s="192"/>
      <c r="Q32" s="187"/>
    </row>
    <row r="33" spans="1:17" ht="18" customHeight="1">
      <c r="A33" s="173" t="str">
        <f t="shared" si="1"/>
        <v>JL</v>
      </c>
      <c r="B33" s="194" t="s">
        <v>120</v>
      </c>
      <c r="C33" s="193">
        <v>4</v>
      </c>
      <c r="D33" s="176" t="s">
        <v>56</v>
      </c>
      <c r="E33" s="177">
        <f>E32</f>
        <v>6388</v>
      </c>
      <c r="F33" s="178">
        <f t="shared" si="4"/>
        <v>1500</v>
      </c>
      <c r="G33" s="179">
        <f t="shared" si="9"/>
        <v>6088</v>
      </c>
      <c r="H33" s="179">
        <f t="shared" si="9"/>
        <v>5188</v>
      </c>
      <c r="I33" s="179">
        <f t="shared" si="9"/>
        <v>4388</v>
      </c>
      <c r="J33" s="180">
        <f>J31</f>
        <v>1240</v>
      </c>
      <c r="K33" s="176">
        <f>K31</f>
        <v>1200</v>
      </c>
      <c r="L33" s="180">
        <f>L31</f>
        <v>160</v>
      </c>
      <c r="M33" s="180">
        <f>M31</f>
        <v>30</v>
      </c>
      <c r="N33" s="180">
        <f>N31</f>
        <v>30</v>
      </c>
      <c r="O33" s="181">
        <f t="shared" si="0"/>
        <v>7848</v>
      </c>
      <c r="P33" s="192"/>
      <c r="Q33" s="187"/>
    </row>
    <row r="34" spans="1:17" ht="18" customHeight="1">
      <c r="A34" s="173" t="str">
        <f t="shared" si="1"/>
        <v>JL</v>
      </c>
      <c r="B34" s="194"/>
      <c r="C34" s="193">
        <v>11</v>
      </c>
      <c r="D34" s="176" t="s">
        <v>56</v>
      </c>
      <c r="E34" s="177">
        <f>E33+350</f>
        <v>6738</v>
      </c>
      <c r="F34" s="178">
        <f t="shared" si="4"/>
        <v>1500</v>
      </c>
      <c r="G34" s="179">
        <f>G33+350</f>
        <v>6438</v>
      </c>
      <c r="H34" s="179">
        <f>H33+350</f>
        <v>5538</v>
      </c>
      <c r="I34" s="179">
        <f>I33+350</f>
        <v>4738</v>
      </c>
      <c r="J34" s="180">
        <f aca="true" t="shared" si="10" ref="J34:N38">J33</f>
        <v>1240</v>
      </c>
      <c r="K34" s="176">
        <f t="shared" si="10"/>
        <v>1200</v>
      </c>
      <c r="L34" s="180">
        <f t="shared" si="10"/>
        <v>160</v>
      </c>
      <c r="M34" s="180">
        <f t="shared" si="10"/>
        <v>30</v>
      </c>
      <c r="N34" s="180">
        <f t="shared" si="10"/>
        <v>30</v>
      </c>
      <c r="O34" s="181">
        <f t="shared" si="0"/>
        <v>8198</v>
      </c>
      <c r="P34" s="192"/>
      <c r="Q34" s="187"/>
    </row>
    <row r="35" spans="1:17" ht="18" customHeight="1">
      <c r="A35" s="173" t="str">
        <f t="shared" si="1"/>
        <v>JL</v>
      </c>
      <c r="B35" s="194"/>
      <c r="C35" s="193">
        <v>18</v>
      </c>
      <c r="D35" s="176" t="s">
        <v>56</v>
      </c>
      <c r="E35" s="177">
        <f>E34</f>
        <v>6738</v>
      </c>
      <c r="F35" s="178">
        <f t="shared" si="4"/>
        <v>1500</v>
      </c>
      <c r="G35" s="179">
        <f>G34</f>
        <v>6438</v>
      </c>
      <c r="H35" s="179">
        <f>H34</f>
        <v>5538</v>
      </c>
      <c r="I35" s="179">
        <f>I34</f>
        <v>4738</v>
      </c>
      <c r="J35" s="180">
        <f t="shared" si="10"/>
        <v>1240</v>
      </c>
      <c r="K35" s="176">
        <f t="shared" si="10"/>
        <v>1200</v>
      </c>
      <c r="L35" s="180">
        <f t="shared" si="10"/>
        <v>160</v>
      </c>
      <c r="M35" s="180">
        <f t="shared" si="10"/>
        <v>30</v>
      </c>
      <c r="N35" s="180">
        <f t="shared" si="10"/>
        <v>30</v>
      </c>
      <c r="O35" s="181">
        <f t="shared" si="0"/>
        <v>8198</v>
      </c>
      <c r="P35" s="192"/>
      <c r="Q35" s="187"/>
    </row>
    <row r="36" spans="1:17" ht="18" customHeight="1">
      <c r="A36" s="173" t="str">
        <f t="shared" si="1"/>
        <v>JL</v>
      </c>
      <c r="B36" s="194"/>
      <c r="C36" s="193">
        <v>25</v>
      </c>
      <c r="D36" s="176" t="s">
        <v>56</v>
      </c>
      <c r="E36" s="177">
        <f>E33</f>
        <v>6388</v>
      </c>
      <c r="F36" s="178">
        <f t="shared" si="4"/>
        <v>1500</v>
      </c>
      <c r="G36" s="179">
        <f>G33</f>
        <v>6088</v>
      </c>
      <c r="H36" s="179">
        <f>H33</f>
        <v>5188</v>
      </c>
      <c r="I36" s="179">
        <f>I33</f>
        <v>4388</v>
      </c>
      <c r="J36" s="180">
        <f t="shared" si="10"/>
        <v>1240</v>
      </c>
      <c r="K36" s="176">
        <f t="shared" si="10"/>
        <v>1200</v>
      </c>
      <c r="L36" s="180">
        <f t="shared" si="10"/>
        <v>160</v>
      </c>
      <c r="M36" s="180">
        <f t="shared" si="10"/>
        <v>30</v>
      </c>
      <c r="N36" s="180">
        <f t="shared" si="10"/>
        <v>30</v>
      </c>
      <c r="O36" s="181">
        <f t="shared" si="0"/>
        <v>7848</v>
      </c>
      <c r="P36" s="192"/>
      <c r="Q36" s="187"/>
    </row>
    <row r="37" spans="1:17" ht="18" customHeight="1">
      <c r="A37" s="173" t="str">
        <f t="shared" si="1"/>
        <v>JL</v>
      </c>
      <c r="B37" s="194" t="s">
        <v>121</v>
      </c>
      <c r="C37" s="193">
        <v>2</v>
      </c>
      <c r="D37" s="176" t="s">
        <v>56</v>
      </c>
      <c r="E37" s="177">
        <f>E36</f>
        <v>6388</v>
      </c>
      <c r="F37" s="178">
        <f t="shared" si="4"/>
        <v>1500</v>
      </c>
      <c r="G37" s="179">
        <f aca="true" t="shared" si="11" ref="G37:I41">G36</f>
        <v>6088</v>
      </c>
      <c r="H37" s="179">
        <f t="shared" si="11"/>
        <v>5188</v>
      </c>
      <c r="I37" s="179">
        <f t="shared" si="11"/>
        <v>4388</v>
      </c>
      <c r="J37" s="180">
        <f t="shared" si="10"/>
        <v>1240</v>
      </c>
      <c r="K37" s="176">
        <f t="shared" si="10"/>
        <v>1200</v>
      </c>
      <c r="L37" s="180">
        <f t="shared" si="10"/>
        <v>160</v>
      </c>
      <c r="M37" s="180">
        <f t="shared" si="10"/>
        <v>30</v>
      </c>
      <c r="N37" s="180">
        <f t="shared" si="10"/>
        <v>30</v>
      </c>
      <c r="O37" s="181">
        <f t="shared" si="0"/>
        <v>7848</v>
      </c>
      <c r="P37" s="192"/>
      <c r="Q37" s="187"/>
    </row>
    <row r="38" spans="1:17" ht="18" customHeight="1">
      <c r="A38" s="173" t="str">
        <f t="shared" si="1"/>
        <v>JL</v>
      </c>
      <c r="B38" s="194"/>
      <c r="C38" s="193">
        <v>9</v>
      </c>
      <c r="D38" s="176" t="s">
        <v>56</v>
      </c>
      <c r="E38" s="177">
        <f>E37</f>
        <v>6388</v>
      </c>
      <c r="F38" s="178">
        <f t="shared" si="4"/>
        <v>1500</v>
      </c>
      <c r="G38" s="179">
        <f t="shared" si="11"/>
        <v>6088</v>
      </c>
      <c r="H38" s="179">
        <f t="shared" si="11"/>
        <v>5188</v>
      </c>
      <c r="I38" s="179">
        <f t="shared" si="11"/>
        <v>4388</v>
      </c>
      <c r="J38" s="180">
        <f t="shared" si="10"/>
        <v>1240</v>
      </c>
      <c r="K38" s="176">
        <f t="shared" si="10"/>
        <v>1200</v>
      </c>
      <c r="L38" s="180">
        <f t="shared" si="10"/>
        <v>160</v>
      </c>
      <c r="M38" s="180">
        <f t="shared" si="10"/>
        <v>30</v>
      </c>
      <c r="N38" s="180">
        <f t="shared" si="10"/>
        <v>30</v>
      </c>
      <c r="O38" s="181">
        <f t="shared" si="0"/>
        <v>7848</v>
      </c>
      <c r="P38" s="192"/>
      <c r="Q38" s="187"/>
    </row>
    <row r="39" spans="1:17" ht="18" customHeight="1">
      <c r="A39" s="173" t="str">
        <f t="shared" si="1"/>
        <v>JL</v>
      </c>
      <c r="B39" s="194"/>
      <c r="C39" s="193">
        <v>16</v>
      </c>
      <c r="D39" s="176" t="s">
        <v>56</v>
      </c>
      <c r="E39" s="177">
        <f>E38</f>
        <v>6388</v>
      </c>
      <c r="F39" s="178">
        <f t="shared" si="4"/>
        <v>1500</v>
      </c>
      <c r="G39" s="179">
        <f t="shared" si="11"/>
        <v>6088</v>
      </c>
      <c r="H39" s="179">
        <f t="shared" si="11"/>
        <v>5188</v>
      </c>
      <c r="I39" s="179">
        <f t="shared" si="11"/>
        <v>4388</v>
      </c>
      <c r="J39" s="180">
        <f>J38</f>
        <v>1240</v>
      </c>
      <c r="K39" s="176">
        <f>K38</f>
        <v>1200</v>
      </c>
      <c r="L39" s="180">
        <f>L38</f>
        <v>160</v>
      </c>
      <c r="M39" s="180">
        <f>M38</f>
        <v>30</v>
      </c>
      <c r="N39" s="180">
        <f>N38</f>
        <v>30</v>
      </c>
      <c r="O39" s="181">
        <f t="shared" si="0"/>
        <v>7848</v>
      </c>
      <c r="P39" s="192"/>
      <c r="Q39" s="187"/>
    </row>
    <row r="40" spans="1:17" ht="18" customHeight="1">
      <c r="A40" s="173" t="str">
        <f>A39</f>
        <v>JL</v>
      </c>
      <c r="B40" s="194"/>
      <c r="C40" s="193">
        <v>23</v>
      </c>
      <c r="D40" s="176" t="s">
        <v>56</v>
      </c>
      <c r="E40" s="177">
        <f>E39</f>
        <v>6388</v>
      </c>
      <c r="F40" s="178">
        <f t="shared" si="4"/>
        <v>1500</v>
      </c>
      <c r="G40" s="179">
        <f t="shared" si="11"/>
        <v>6088</v>
      </c>
      <c r="H40" s="179">
        <f t="shared" si="11"/>
        <v>5188</v>
      </c>
      <c r="I40" s="179">
        <f t="shared" si="11"/>
        <v>4388</v>
      </c>
      <c r="J40" s="180">
        <f>J38</f>
        <v>1240</v>
      </c>
      <c r="K40" s="176">
        <f>K38</f>
        <v>1200</v>
      </c>
      <c r="L40" s="180">
        <f>L38</f>
        <v>160</v>
      </c>
      <c r="M40" s="180">
        <f>M38</f>
        <v>30</v>
      </c>
      <c r="N40" s="180">
        <f>N38</f>
        <v>30</v>
      </c>
      <c r="O40" s="181">
        <f t="shared" si="0"/>
        <v>7848</v>
      </c>
      <c r="P40" s="192"/>
      <c r="Q40" s="187"/>
    </row>
    <row r="41" spans="1:17" ht="18" customHeight="1">
      <c r="A41" s="173" t="str">
        <f>A40</f>
        <v>JL</v>
      </c>
      <c r="B41" s="194"/>
      <c r="C41" s="193">
        <v>30</v>
      </c>
      <c r="D41" s="176" t="s">
        <v>56</v>
      </c>
      <c r="E41" s="177">
        <f>E40</f>
        <v>6388</v>
      </c>
      <c r="F41" s="178">
        <f t="shared" si="4"/>
        <v>1500</v>
      </c>
      <c r="G41" s="179">
        <f t="shared" si="11"/>
        <v>6088</v>
      </c>
      <c r="H41" s="179">
        <f t="shared" si="11"/>
        <v>5188</v>
      </c>
      <c r="I41" s="179">
        <f t="shared" si="11"/>
        <v>4388</v>
      </c>
      <c r="J41" s="180">
        <f>J40</f>
        <v>1240</v>
      </c>
      <c r="K41" s="176">
        <f>K40</f>
        <v>1200</v>
      </c>
      <c r="L41" s="180">
        <f>L40</f>
        <v>160</v>
      </c>
      <c r="M41" s="180">
        <f>M40</f>
        <v>30</v>
      </c>
      <c r="N41" s="180">
        <f>N40</f>
        <v>30</v>
      </c>
      <c r="O41" s="181">
        <f t="shared" si="0"/>
        <v>7848</v>
      </c>
      <c r="P41" s="192"/>
      <c r="Q41" s="187"/>
    </row>
    <row r="42" spans="1:17" ht="18" customHeight="1" thickBot="1">
      <c r="A42" s="195"/>
      <c r="B42" s="196"/>
      <c r="C42" s="197"/>
      <c r="D42" s="198"/>
      <c r="E42" s="199"/>
      <c r="F42" s="200"/>
      <c r="G42" s="201"/>
      <c r="H42" s="202"/>
      <c r="I42" s="202"/>
      <c r="J42" s="203"/>
      <c r="K42" s="198"/>
      <c r="L42" s="201"/>
      <c r="M42" s="201"/>
      <c r="N42" s="201"/>
      <c r="O42" s="204"/>
      <c r="P42" s="206"/>
      <c r="Q42" s="205"/>
    </row>
  </sheetData>
  <sheetProtection/>
  <mergeCells count="5">
    <mergeCell ref="B7:D8"/>
    <mergeCell ref="L7:N7"/>
    <mergeCell ref="P8:Q8"/>
    <mergeCell ref="J7:K7"/>
    <mergeCell ref="J8:K8"/>
  </mergeCells>
  <printOptions/>
  <pageMargins left="0.2559055118110236" right="0" top="0.2362204724409449" bottom="0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6.28125" style="0" customWidth="1"/>
    <col min="4" max="4" width="6.8515625" style="0" customWidth="1"/>
    <col min="5" max="5" width="10.421875" style="0" customWidth="1"/>
    <col min="6" max="6" width="10.7109375" style="0" customWidth="1"/>
    <col min="7" max="8" width="10.421875" style="0" customWidth="1"/>
    <col min="10" max="10" width="7.8515625" style="0" customWidth="1"/>
    <col min="11" max="12" width="8.28125" style="0" customWidth="1"/>
    <col min="13" max="13" width="7.8515625" style="0" customWidth="1"/>
    <col min="14" max="14" width="7.7109375" style="0" customWidth="1"/>
    <col min="15" max="15" width="10.00390625" style="0" customWidth="1"/>
    <col min="16" max="16" width="18.421875" style="0" customWidth="1"/>
    <col min="17" max="17" width="16.00390625" style="0" customWidth="1"/>
    <col min="18" max="18" width="1.1484375" style="0" customWidth="1"/>
  </cols>
  <sheetData>
    <row r="1" ht="3.75" customHeight="1" thickBot="1"/>
    <row r="2" spans="1:17" ht="32.25" customHeight="1" thickBot="1">
      <c r="A2" s="69" t="s">
        <v>57</v>
      </c>
      <c r="B2" s="71"/>
      <c r="C2" s="71"/>
      <c r="D2" s="71"/>
      <c r="E2" s="71"/>
      <c r="F2" s="71"/>
      <c r="G2" s="72"/>
      <c r="H2" s="73"/>
      <c r="I2" s="75" t="s">
        <v>74</v>
      </c>
      <c r="J2" s="75"/>
      <c r="K2" s="75"/>
      <c r="L2" s="87"/>
      <c r="M2" s="83"/>
      <c r="N2" s="83" t="s">
        <v>115</v>
      </c>
      <c r="O2" s="77"/>
      <c r="P2" s="98"/>
      <c r="Q2" s="28"/>
    </row>
    <row r="3" spans="1:17" ht="18" customHeight="1">
      <c r="A3" s="99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2"/>
      <c r="M3" s="2"/>
      <c r="N3" s="29"/>
      <c r="O3" s="3"/>
      <c r="P3" s="3"/>
      <c r="Q3" s="30"/>
    </row>
    <row r="4" spans="1:17" ht="18.75" customHeight="1" thickBot="1">
      <c r="A4" s="100" t="s">
        <v>61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2"/>
      <c r="M4" s="2"/>
      <c r="N4" s="3"/>
      <c r="O4" s="3"/>
      <c r="P4" s="3"/>
      <c r="Q4" s="30"/>
    </row>
    <row r="5" spans="1:17" ht="18.75" customHeight="1" thickBot="1">
      <c r="A5" s="100" t="s">
        <v>62</v>
      </c>
      <c r="B5" s="79"/>
      <c r="C5" s="79"/>
      <c r="D5" s="79"/>
      <c r="E5" s="80"/>
      <c r="F5" s="80"/>
      <c r="G5" s="81"/>
      <c r="H5" s="82"/>
      <c r="I5" s="82"/>
      <c r="J5" s="82"/>
      <c r="K5" s="82"/>
      <c r="L5" s="31"/>
      <c r="M5" s="31"/>
      <c r="N5" s="36"/>
      <c r="O5" s="36"/>
      <c r="P5" s="36"/>
      <c r="Q5" s="36"/>
    </row>
    <row r="6" spans="1:17" ht="18.75" customHeight="1" thickBot="1">
      <c r="A6" s="101" t="s">
        <v>63</v>
      </c>
      <c r="B6" s="84"/>
      <c r="C6" s="84"/>
      <c r="D6" s="84"/>
      <c r="E6" s="86"/>
      <c r="F6" s="85"/>
      <c r="G6" s="85"/>
      <c r="H6" s="86"/>
      <c r="I6" s="86"/>
      <c r="J6" s="86"/>
      <c r="K6" s="86"/>
      <c r="L6" s="32"/>
      <c r="M6" s="37"/>
      <c r="N6" s="4"/>
      <c r="O6" s="114"/>
      <c r="P6" s="4"/>
      <c r="Q6" s="5"/>
    </row>
    <row r="7" spans="1:17" ht="15" customHeight="1" thickTop="1">
      <c r="A7" s="6"/>
      <c r="B7" s="221" t="s">
        <v>26</v>
      </c>
      <c r="C7" s="222"/>
      <c r="D7" s="223"/>
      <c r="E7" s="7" t="s">
        <v>25</v>
      </c>
      <c r="F7" s="8"/>
      <c r="G7" s="8"/>
      <c r="H7" s="9"/>
      <c r="I7" s="94" t="s">
        <v>39</v>
      </c>
      <c r="J7" s="227" t="s">
        <v>79</v>
      </c>
      <c r="K7" s="228"/>
      <c r="L7" s="229" t="s">
        <v>33</v>
      </c>
      <c r="M7" s="229"/>
      <c r="N7" s="229"/>
      <c r="O7" s="115" t="s">
        <v>75</v>
      </c>
      <c r="P7" s="107"/>
      <c r="Q7" s="11"/>
    </row>
    <row r="8" spans="1:17" ht="16.5" customHeight="1">
      <c r="A8" s="12" t="s">
        <v>80</v>
      </c>
      <c r="B8" s="224"/>
      <c r="C8" s="225"/>
      <c r="D8" s="226"/>
      <c r="E8" s="13" t="s">
        <v>30</v>
      </c>
      <c r="F8" s="14" t="s">
        <v>38</v>
      </c>
      <c r="G8" s="13" t="s">
        <v>31</v>
      </c>
      <c r="H8" s="15" t="s">
        <v>32</v>
      </c>
      <c r="I8" s="95" t="s">
        <v>40</v>
      </c>
      <c r="J8" s="230" t="s">
        <v>34</v>
      </c>
      <c r="K8" s="231"/>
      <c r="L8" s="13" t="s">
        <v>29</v>
      </c>
      <c r="M8" s="15" t="s">
        <v>35</v>
      </c>
      <c r="N8" s="15" t="s">
        <v>43</v>
      </c>
      <c r="O8" s="109" t="s">
        <v>76</v>
      </c>
      <c r="P8" s="219" t="s">
        <v>27</v>
      </c>
      <c r="Q8" s="220"/>
    </row>
    <row r="9" spans="1:17" ht="14.25" customHeight="1" thickBot="1">
      <c r="A9" s="33"/>
      <c r="B9" s="64" t="s">
        <v>45</v>
      </c>
      <c r="C9" s="58" t="s">
        <v>46</v>
      </c>
      <c r="D9" s="59" t="s">
        <v>47</v>
      </c>
      <c r="E9" s="16" t="s">
        <v>28</v>
      </c>
      <c r="F9" s="17" t="s">
        <v>28</v>
      </c>
      <c r="G9" s="17" t="s">
        <v>28</v>
      </c>
      <c r="H9" s="17" t="s">
        <v>28</v>
      </c>
      <c r="I9" s="96" t="s">
        <v>28</v>
      </c>
      <c r="J9" s="33" t="s">
        <v>77</v>
      </c>
      <c r="K9" s="111" t="s">
        <v>78</v>
      </c>
      <c r="L9" s="16" t="s">
        <v>28</v>
      </c>
      <c r="M9" s="17" t="s">
        <v>28</v>
      </c>
      <c r="N9" s="17" t="s">
        <v>28</v>
      </c>
      <c r="O9" s="96" t="s">
        <v>28</v>
      </c>
      <c r="P9" s="108"/>
      <c r="Q9" s="19"/>
    </row>
    <row r="10" spans="1:17" ht="18" customHeight="1" thickTop="1">
      <c r="A10" s="157"/>
      <c r="B10" s="128"/>
      <c r="C10" s="129"/>
      <c r="D10" s="130"/>
      <c r="E10" s="131"/>
      <c r="F10" s="132"/>
      <c r="G10" s="133"/>
      <c r="H10" s="134"/>
      <c r="I10" s="134"/>
      <c r="J10" s="135"/>
      <c r="K10" s="130"/>
      <c r="L10" s="133"/>
      <c r="M10" s="133"/>
      <c r="N10" s="133"/>
      <c r="O10" s="136"/>
      <c r="P10" s="138"/>
      <c r="Q10" s="139"/>
    </row>
    <row r="11" spans="1:17" ht="18" customHeight="1">
      <c r="A11" s="146" t="s">
        <v>81</v>
      </c>
      <c r="B11" s="128" t="s">
        <v>102</v>
      </c>
      <c r="C11" s="129">
        <v>17</v>
      </c>
      <c r="D11" s="130" t="s">
        <v>56</v>
      </c>
      <c r="E11" s="131">
        <v>5088</v>
      </c>
      <c r="F11" s="132">
        <v>1500</v>
      </c>
      <c r="G11" s="133">
        <v>4988</v>
      </c>
      <c r="H11" s="134">
        <v>4088</v>
      </c>
      <c r="I11" s="134">
        <v>4188</v>
      </c>
      <c r="J11" s="135">
        <v>1300</v>
      </c>
      <c r="K11" s="130">
        <v>1230</v>
      </c>
      <c r="L11" s="133">
        <v>160</v>
      </c>
      <c r="M11" s="133">
        <v>30</v>
      </c>
      <c r="N11" s="133">
        <v>30</v>
      </c>
      <c r="O11" s="136">
        <f>E11+J11+L11+M11+N11</f>
        <v>6608</v>
      </c>
      <c r="P11" s="158"/>
      <c r="Q11" s="139"/>
    </row>
    <row r="12" spans="1:17" ht="18" customHeight="1">
      <c r="A12" s="146" t="s">
        <v>81</v>
      </c>
      <c r="B12" s="128" t="s">
        <v>116</v>
      </c>
      <c r="C12" s="129">
        <v>8</v>
      </c>
      <c r="D12" s="130" t="s">
        <v>56</v>
      </c>
      <c r="E12" s="131">
        <f>E11</f>
        <v>5088</v>
      </c>
      <c r="F12" s="132">
        <f>F11</f>
        <v>1500</v>
      </c>
      <c r="G12" s="133">
        <f>G11</f>
        <v>4988</v>
      </c>
      <c r="H12" s="134">
        <f aca="true" t="shared" si="0" ref="H12:N13">H11</f>
        <v>4088</v>
      </c>
      <c r="I12" s="134">
        <f t="shared" si="0"/>
        <v>4188</v>
      </c>
      <c r="J12" s="135">
        <f t="shared" si="0"/>
        <v>1300</v>
      </c>
      <c r="K12" s="130">
        <f t="shared" si="0"/>
        <v>1230</v>
      </c>
      <c r="L12" s="133">
        <f t="shared" si="0"/>
        <v>160</v>
      </c>
      <c r="M12" s="133">
        <f t="shared" si="0"/>
        <v>30</v>
      </c>
      <c r="N12" s="133">
        <f t="shared" si="0"/>
        <v>30</v>
      </c>
      <c r="O12" s="136">
        <f aca="true" t="shared" si="1" ref="O12:O25">E12+J12+L12+M12+N12</f>
        <v>6608</v>
      </c>
      <c r="P12" s="137"/>
      <c r="Q12" s="139"/>
    </row>
    <row r="13" spans="1:17" ht="18" customHeight="1">
      <c r="A13" s="146" t="s">
        <v>81</v>
      </c>
      <c r="B13" s="128"/>
      <c r="C13" s="129">
        <v>23</v>
      </c>
      <c r="D13" s="130" t="s">
        <v>103</v>
      </c>
      <c r="E13" s="131">
        <f>E12+100</f>
        <v>5188</v>
      </c>
      <c r="F13" s="132">
        <f aca="true" t="shared" si="2" ref="F13:F25">F12</f>
        <v>1500</v>
      </c>
      <c r="G13" s="133">
        <f>G12+100</f>
        <v>5088</v>
      </c>
      <c r="H13" s="134">
        <f>H12+100</f>
        <v>4188</v>
      </c>
      <c r="I13" s="134">
        <f>I12+100</f>
        <v>4288</v>
      </c>
      <c r="J13" s="135">
        <f t="shared" si="0"/>
        <v>1300</v>
      </c>
      <c r="K13" s="130">
        <f t="shared" si="0"/>
        <v>1230</v>
      </c>
      <c r="L13" s="133">
        <f t="shared" si="0"/>
        <v>160</v>
      </c>
      <c r="M13" s="133">
        <f t="shared" si="0"/>
        <v>30</v>
      </c>
      <c r="N13" s="133">
        <f t="shared" si="0"/>
        <v>30</v>
      </c>
      <c r="O13" s="136">
        <f t="shared" si="1"/>
        <v>6708</v>
      </c>
      <c r="P13" s="137"/>
      <c r="Q13" s="139"/>
    </row>
    <row r="14" spans="1:17" ht="18" customHeight="1">
      <c r="A14" s="146" t="s">
        <v>81</v>
      </c>
      <c r="B14" s="128"/>
      <c r="C14" s="129">
        <v>29</v>
      </c>
      <c r="D14" s="130" t="s">
        <v>56</v>
      </c>
      <c r="E14" s="131">
        <f>E13</f>
        <v>5188</v>
      </c>
      <c r="F14" s="132">
        <f t="shared" si="2"/>
        <v>1500</v>
      </c>
      <c r="G14" s="133">
        <f aca="true" t="shared" si="3" ref="G14:N14">G13</f>
        <v>5088</v>
      </c>
      <c r="H14" s="134">
        <f t="shared" si="3"/>
        <v>4188</v>
      </c>
      <c r="I14" s="134">
        <f t="shared" si="3"/>
        <v>4288</v>
      </c>
      <c r="J14" s="135">
        <f t="shared" si="3"/>
        <v>1300</v>
      </c>
      <c r="K14" s="130">
        <f t="shared" si="3"/>
        <v>1230</v>
      </c>
      <c r="L14" s="133">
        <f t="shared" si="3"/>
        <v>160</v>
      </c>
      <c r="M14" s="133">
        <f t="shared" si="3"/>
        <v>30</v>
      </c>
      <c r="N14" s="133">
        <f t="shared" si="3"/>
        <v>30</v>
      </c>
      <c r="O14" s="136">
        <f t="shared" si="1"/>
        <v>6708</v>
      </c>
      <c r="P14" s="137"/>
      <c r="Q14" s="139"/>
    </row>
    <row r="15" spans="1:17" ht="18" customHeight="1">
      <c r="A15" s="146" t="s">
        <v>81</v>
      </c>
      <c r="B15" s="128" t="s">
        <v>117</v>
      </c>
      <c r="C15" s="129">
        <v>12</v>
      </c>
      <c r="D15" s="130" t="s">
        <v>56</v>
      </c>
      <c r="E15" s="131">
        <f>E12</f>
        <v>5088</v>
      </c>
      <c r="F15" s="132">
        <f t="shared" si="2"/>
        <v>1500</v>
      </c>
      <c r="G15" s="133">
        <f>G12</f>
        <v>4988</v>
      </c>
      <c r="H15" s="134">
        <f>H12</f>
        <v>4088</v>
      </c>
      <c r="I15" s="134">
        <f>I12</f>
        <v>4188</v>
      </c>
      <c r="J15" s="135">
        <f aca="true" t="shared" si="4" ref="J15:N16">J11</f>
        <v>1300</v>
      </c>
      <c r="K15" s="130">
        <f t="shared" si="4"/>
        <v>1230</v>
      </c>
      <c r="L15" s="133">
        <f t="shared" si="4"/>
        <v>160</v>
      </c>
      <c r="M15" s="133">
        <f t="shared" si="4"/>
        <v>30</v>
      </c>
      <c r="N15" s="133">
        <f t="shared" si="4"/>
        <v>30</v>
      </c>
      <c r="O15" s="136">
        <f t="shared" si="1"/>
        <v>6608</v>
      </c>
      <c r="P15" s="137"/>
      <c r="Q15" s="139"/>
    </row>
    <row r="16" spans="1:17" ht="18" customHeight="1">
      <c r="A16" s="146" t="s">
        <v>81</v>
      </c>
      <c r="B16" s="128"/>
      <c r="C16" s="129">
        <v>26</v>
      </c>
      <c r="D16" s="130" t="s">
        <v>56</v>
      </c>
      <c r="E16" s="131">
        <f>E15</f>
        <v>5088</v>
      </c>
      <c r="F16" s="132">
        <f t="shared" si="2"/>
        <v>1500</v>
      </c>
      <c r="G16" s="133">
        <f>G15</f>
        <v>4988</v>
      </c>
      <c r="H16" s="134">
        <f aca="true" t="shared" si="5" ref="H16:N18">H15</f>
        <v>4088</v>
      </c>
      <c r="I16" s="134">
        <f>I15</f>
        <v>4188</v>
      </c>
      <c r="J16" s="135">
        <f t="shared" si="4"/>
        <v>1300</v>
      </c>
      <c r="K16" s="130">
        <f t="shared" si="4"/>
        <v>1230</v>
      </c>
      <c r="L16" s="133">
        <f t="shared" si="4"/>
        <v>160</v>
      </c>
      <c r="M16" s="133">
        <f t="shared" si="4"/>
        <v>30</v>
      </c>
      <c r="N16" s="133">
        <f t="shared" si="4"/>
        <v>30</v>
      </c>
      <c r="O16" s="136">
        <f t="shared" si="1"/>
        <v>6608</v>
      </c>
      <c r="P16" s="137"/>
      <c r="Q16" s="139"/>
    </row>
    <row r="17" spans="1:17" ht="18" customHeight="1">
      <c r="A17" s="146" t="s">
        <v>81</v>
      </c>
      <c r="B17" s="128" t="s">
        <v>118</v>
      </c>
      <c r="C17" s="129">
        <v>10</v>
      </c>
      <c r="D17" s="130" t="s">
        <v>56</v>
      </c>
      <c r="E17" s="131">
        <f>E16</f>
        <v>5088</v>
      </c>
      <c r="F17" s="132">
        <f t="shared" si="2"/>
        <v>1500</v>
      </c>
      <c r="G17" s="133">
        <f>G16</f>
        <v>4988</v>
      </c>
      <c r="H17" s="134">
        <f t="shared" si="5"/>
        <v>4088</v>
      </c>
      <c r="I17" s="134">
        <f t="shared" si="5"/>
        <v>4188</v>
      </c>
      <c r="J17" s="135">
        <f t="shared" si="5"/>
        <v>1300</v>
      </c>
      <c r="K17" s="130">
        <f t="shared" si="5"/>
        <v>1230</v>
      </c>
      <c r="L17" s="133">
        <f t="shared" si="5"/>
        <v>160</v>
      </c>
      <c r="M17" s="133">
        <f t="shared" si="5"/>
        <v>30</v>
      </c>
      <c r="N17" s="133">
        <f t="shared" si="5"/>
        <v>30</v>
      </c>
      <c r="O17" s="136">
        <f t="shared" si="1"/>
        <v>6608</v>
      </c>
      <c r="P17" s="158" t="s">
        <v>85</v>
      </c>
      <c r="Q17" s="139"/>
    </row>
    <row r="18" spans="1:17" ht="18" customHeight="1">
      <c r="A18" s="146" t="s">
        <v>81</v>
      </c>
      <c r="B18" s="128"/>
      <c r="C18" s="129">
        <v>24</v>
      </c>
      <c r="D18" s="130" t="s">
        <v>56</v>
      </c>
      <c r="E18" s="131">
        <f>E17</f>
        <v>5088</v>
      </c>
      <c r="F18" s="132">
        <f t="shared" si="2"/>
        <v>1500</v>
      </c>
      <c r="G18" s="133">
        <f>G16</f>
        <v>4988</v>
      </c>
      <c r="H18" s="134">
        <f t="shared" si="5"/>
        <v>4088</v>
      </c>
      <c r="I18" s="134">
        <f t="shared" si="5"/>
        <v>4188</v>
      </c>
      <c r="J18" s="135">
        <f t="shared" si="5"/>
        <v>1300</v>
      </c>
      <c r="K18" s="130">
        <f t="shared" si="5"/>
        <v>1230</v>
      </c>
      <c r="L18" s="133">
        <f t="shared" si="5"/>
        <v>160</v>
      </c>
      <c r="M18" s="133">
        <f t="shared" si="5"/>
        <v>30</v>
      </c>
      <c r="N18" s="133">
        <f t="shared" si="5"/>
        <v>30</v>
      </c>
      <c r="O18" s="136">
        <f t="shared" si="1"/>
        <v>6608</v>
      </c>
      <c r="P18" s="137" t="s">
        <v>83</v>
      </c>
      <c r="Q18" s="139"/>
    </row>
    <row r="19" spans="1:17" ht="18" customHeight="1">
      <c r="A19" s="146" t="s">
        <v>81</v>
      </c>
      <c r="B19" s="128" t="s">
        <v>119</v>
      </c>
      <c r="C19" s="129">
        <v>7</v>
      </c>
      <c r="D19" s="130" t="s">
        <v>56</v>
      </c>
      <c r="E19" s="131">
        <f>E18+200</f>
        <v>5288</v>
      </c>
      <c r="F19" s="132">
        <f t="shared" si="2"/>
        <v>1500</v>
      </c>
      <c r="G19" s="133">
        <f>G18+200</f>
        <v>5188</v>
      </c>
      <c r="H19" s="134">
        <f>H18+200</f>
        <v>4288</v>
      </c>
      <c r="I19" s="134">
        <f>I18+200</f>
        <v>4388</v>
      </c>
      <c r="J19" s="135">
        <f aca="true" t="shared" si="6" ref="J19:N20">J15</f>
        <v>1300</v>
      </c>
      <c r="K19" s="130">
        <f t="shared" si="6"/>
        <v>1230</v>
      </c>
      <c r="L19" s="133">
        <f t="shared" si="6"/>
        <v>160</v>
      </c>
      <c r="M19" s="133">
        <f t="shared" si="6"/>
        <v>30</v>
      </c>
      <c r="N19" s="133">
        <f t="shared" si="6"/>
        <v>30</v>
      </c>
      <c r="O19" s="136">
        <f t="shared" si="1"/>
        <v>6808</v>
      </c>
      <c r="P19" s="137" t="s">
        <v>90</v>
      </c>
      <c r="Q19" s="139"/>
    </row>
    <row r="20" spans="1:17" ht="18" customHeight="1">
      <c r="A20" s="146" t="s">
        <v>81</v>
      </c>
      <c r="B20" s="128"/>
      <c r="C20" s="129">
        <v>12</v>
      </c>
      <c r="D20" s="130" t="s">
        <v>104</v>
      </c>
      <c r="E20" s="131">
        <f>E18</f>
        <v>5088</v>
      </c>
      <c r="F20" s="132">
        <f t="shared" si="2"/>
        <v>1500</v>
      </c>
      <c r="G20" s="133">
        <f>G18</f>
        <v>4988</v>
      </c>
      <c r="H20" s="134">
        <f>H18</f>
        <v>4088</v>
      </c>
      <c r="I20" s="134">
        <f>I18</f>
        <v>4188</v>
      </c>
      <c r="J20" s="135">
        <f t="shared" si="6"/>
        <v>1300</v>
      </c>
      <c r="K20" s="130">
        <f t="shared" si="6"/>
        <v>1230</v>
      </c>
      <c r="L20" s="133">
        <f t="shared" si="6"/>
        <v>160</v>
      </c>
      <c r="M20" s="133">
        <f t="shared" si="6"/>
        <v>30</v>
      </c>
      <c r="N20" s="133">
        <f t="shared" si="6"/>
        <v>30</v>
      </c>
      <c r="O20" s="136">
        <f t="shared" si="1"/>
        <v>6608</v>
      </c>
      <c r="P20" s="137" t="s">
        <v>105</v>
      </c>
      <c r="Q20" s="139"/>
    </row>
    <row r="21" spans="1:17" ht="18" customHeight="1">
      <c r="A21" s="146" t="s">
        <v>81</v>
      </c>
      <c r="B21" s="128"/>
      <c r="C21" s="129">
        <v>26</v>
      </c>
      <c r="D21" s="130" t="s">
        <v>104</v>
      </c>
      <c r="E21" s="131">
        <f>E20</f>
        <v>5088</v>
      </c>
      <c r="F21" s="132">
        <f t="shared" si="2"/>
        <v>1500</v>
      </c>
      <c r="G21" s="133">
        <f>G20</f>
        <v>4988</v>
      </c>
      <c r="H21" s="134">
        <f aca="true" t="shared" si="7" ref="H21:N23">H20</f>
        <v>4088</v>
      </c>
      <c r="I21" s="134">
        <f t="shared" si="7"/>
        <v>4188</v>
      </c>
      <c r="J21" s="135">
        <f t="shared" si="7"/>
        <v>1300</v>
      </c>
      <c r="K21" s="130">
        <f t="shared" si="7"/>
        <v>1230</v>
      </c>
      <c r="L21" s="133">
        <f t="shared" si="7"/>
        <v>160</v>
      </c>
      <c r="M21" s="133">
        <f t="shared" si="7"/>
        <v>30</v>
      </c>
      <c r="N21" s="133">
        <f t="shared" si="7"/>
        <v>30</v>
      </c>
      <c r="O21" s="136">
        <f t="shared" si="1"/>
        <v>6608</v>
      </c>
      <c r="P21" s="137" t="s">
        <v>106</v>
      </c>
      <c r="Q21" s="139"/>
    </row>
    <row r="22" spans="1:17" ht="18" customHeight="1">
      <c r="A22" s="146" t="s">
        <v>81</v>
      </c>
      <c r="B22" s="128" t="s">
        <v>120</v>
      </c>
      <c r="C22" s="129">
        <v>11</v>
      </c>
      <c r="D22" s="130" t="s">
        <v>56</v>
      </c>
      <c r="E22" s="131">
        <f>E21</f>
        <v>5088</v>
      </c>
      <c r="F22" s="132">
        <f t="shared" si="2"/>
        <v>1500</v>
      </c>
      <c r="G22" s="133">
        <f>G20</f>
        <v>4988</v>
      </c>
      <c r="H22" s="134">
        <f t="shared" si="7"/>
        <v>4088</v>
      </c>
      <c r="I22" s="134">
        <f t="shared" si="7"/>
        <v>4188</v>
      </c>
      <c r="J22" s="135">
        <f t="shared" si="7"/>
        <v>1300</v>
      </c>
      <c r="K22" s="130">
        <f t="shared" si="7"/>
        <v>1230</v>
      </c>
      <c r="L22" s="133">
        <f t="shared" si="7"/>
        <v>160</v>
      </c>
      <c r="M22" s="133">
        <f t="shared" si="7"/>
        <v>30</v>
      </c>
      <c r="N22" s="133">
        <f t="shared" si="7"/>
        <v>30</v>
      </c>
      <c r="O22" s="136">
        <f t="shared" si="1"/>
        <v>6608</v>
      </c>
      <c r="P22" s="164"/>
      <c r="Q22" s="139"/>
    </row>
    <row r="23" spans="1:17" ht="18" customHeight="1">
      <c r="A23" s="146" t="s">
        <v>81</v>
      </c>
      <c r="B23" s="128"/>
      <c r="C23" s="129">
        <v>25</v>
      </c>
      <c r="D23" s="130" t="s">
        <v>56</v>
      </c>
      <c r="E23" s="131">
        <f>E22</f>
        <v>5088</v>
      </c>
      <c r="F23" s="132">
        <f t="shared" si="2"/>
        <v>1500</v>
      </c>
      <c r="G23" s="133">
        <f>G22</f>
        <v>4988</v>
      </c>
      <c r="H23" s="134">
        <f t="shared" si="7"/>
        <v>4088</v>
      </c>
      <c r="I23" s="134">
        <f>I22</f>
        <v>4188</v>
      </c>
      <c r="J23" s="135">
        <f aca="true" t="shared" si="8" ref="J23:N25">J19</f>
        <v>1300</v>
      </c>
      <c r="K23" s="130">
        <f t="shared" si="8"/>
        <v>1230</v>
      </c>
      <c r="L23" s="133">
        <f t="shared" si="8"/>
        <v>160</v>
      </c>
      <c r="M23" s="133">
        <f t="shared" si="8"/>
        <v>30</v>
      </c>
      <c r="N23" s="133">
        <f t="shared" si="8"/>
        <v>30</v>
      </c>
      <c r="O23" s="136">
        <f t="shared" si="1"/>
        <v>6608</v>
      </c>
      <c r="P23" s="164"/>
      <c r="Q23" s="139"/>
    </row>
    <row r="24" spans="1:17" ht="18" customHeight="1">
      <c r="A24" s="146" t="s">
        <v>81</v>
      </c>
      <c r="B24" s="128" t="s">
        <v>121</v>
      </c>
      <c r="C24" s="129">
        <v>9</v>
      </c>
      <c r="D24" s="130" t="s">
        <v>56</v>
      </c>
      <c r="E24" s="131">
        <f>E23</f>
        <v>5088</v>
      </c>
      <c r="F24" s="132">
        <f t="shared" si="2"/>
        <v>1500</v>
      </c>
      <c r="G24" s="133">
        <f>G22</f>
        <v>4988</v>
      </c>
      <c r="H24" s="134">
        <f>H22</f>
        <v>4088</v>
      </c>
      <c r="I24" s="134">
        <f>I23</f>
        <v>4188</v>
      </c>
      <c r="J24" s="135">
        <f t="shared" si="8"/>
        <v>1300</v>
      </c>
      <c r="K24" s="130">
        <f t="shared" si="8"/>
        <v>1230</v>
      </c>
      <c r="L24" s="133">
        <f t="shared" si="8"/>
        <v>160</v>
      </c>
      <c r="M24" s="133">
        <f t="shared" si="8"/>
        <v>30</v>
      </c>
      <c r="N24" s="133">
        <f t="shared" si="8"/>
        <v>30</v>
      </c>
      <c r="O24" s="136">
        <f t="shared" si="1"/>
        <v>6608</v>
      </c>
      <c r="P24" s="164"/>
      <c r="Q24" s="139"/>
    </row>
    <row r="25" spans="1:17" ht="18" customHeight="1">
      <c r="A25" s="146" t="s">
        <v>81</v>
      </c>
      <c r="B25" s="128"/>
      <c r="C25" s="129">
        <v>23</v>
      </c>
      <c r="D25" s="130" t="s">
        <v>56</v>
      </c>
      <c r="E25" s="131">
        <f>E24</f>
        <v>5088</v>
      </c>
      <c r="F25" s="132">
        <f t="shared" si="2"/>
        <v>1500</v>
      </c>
      <c r="G25" s="133">
        <f>G24</f>
        <v>4988</v>
      </c>
      <c r="H25" s="134">
        <f>H24</f>
        <v>4088</v>
      </c>
      <c r="I25" s="134">
        <f>I24</f>
        <v>4188</v>
      </c>
      <c r="J25" s="135">
        <f t="shared" si="8"/>
        <v>1300</v>
      </c>
      <c r="K25" s="130">
        <f t="shared" si="8"/>
        <v>1230</v>
      </c>
      <c r="L25" s="133">
        <f t="shared" si="8"/>
        <v>160</v>
      </c>
      <c r="M25" s="133">
        <f t="shared" si="8"/>
        <v>30</v>
      </c>
      <c r="N25" s="133">
        <f t="shared" si="8"/>
        <v>30</v>
      </c>
      <c r="O25" s="136">
        <f t="shared" si="1"/>
        <v>6608</v>
      </c>
      <c r="P25" s="164"/>
      <c r="Q25" s="139"/>
    </row>
    <row r="26" spans="1:17" ht="18" customHeight="1">
      <c r="A26" s="146"/>
      <c r="B26" s="128"/>
      <c r="C26" s="129"/>
      <c r="D26" s="130"/>
      <c r="E26" s="131"/>
      <c r="F26" s="132"/>
      <c r="G26" s="133"/>
      <c r="H26" s="134"/>
      <c r="I26" s="134"/>
      <c r="J26" s="135"/>
      <c r="K26" s="130"/>
      <c r="L26" s="133"/>
      <c r="M26" s="133"/>
      <c r="N26" s="133"/>
      <c r="O26" s="136"/>
      <c r="P26" s="162"/>
      <c r="Q26" s="163"/>
    </row>
    <row r="27" spans="1:17" ht="18" customHeight="1">
      <c r="A27" s="147"/>
      <c r="B27" s="61"/>
      <c r="C27" s="57"/>
      <c r="D27" s="60"/>
      <c r="E27" s="20"/>
      <c r="F27" s="22"/>
      <c r="G27" s="34"/>
      <c r="H27" s="21"/>
      <c r="I27" s="21"/>
      <c r="J27" s="117"/>
      <c r="K27" s="60"/>
      <c r="L27" s="34"/>
      <c r="M27" s="34"/>
      <c r="N27" s="106"/>
      <c r="O27" s="113"/>
      <c r="P27" s="140"/>
      <c r="Q27" s="141"/>
    </row>
    <row r="28" spans="1:17" ht="18" customHeight="1">
      <c r="A28" s="166" t="s">
        <v>82</v>
      </c>
      <c r="B28" s="169" t="s">
        <v>102</v>
      </c>
      <c r="C28" s="168">
        <v>7</v>
      </c>
      <c r="D28" s="172" t="s">
        <v>44</v>
      </c>
      <c r="E28" s="20">
        <v>6188</v>
      </c>
      <c r="F28" s="22">
        <v>1500</v>
      </c>
      <c r="G28" s="34">
        <v>5888</v>
      </c>
      <c r="H28" s="21">
        <v>4988</v>
      </c>
      <c r="I28" s="21">
        <v>4088</v>
      </c>
      <c r="J28" s="117">
        <v>1240</v>
      </c>
      <c r="K28" s="60">
        <v>1200</v>
      </c>
      <c r="L28" s="34">
        <v>160</v>
      </c>
      <c r="M28" s="34">
        <v>30</v>
      </c>
      <c r="N28" s="106">
        <v>30</v>
      </c>
      <c r="O28" s="113">
        <f aca="true" t="shared" si="9" ref="O28:O41">E28+J28+L28+M28+N28</f>
        <v>7648</v>
      </c>
      <c r="P28" s="140"/>
      <c r="Q28" s="141"/>
    </row>
    <row r="29" spans="1:17" ht="18" customHeight="1">
      <c r="A29" s="166" t="s">
        <v>82</v>
      </c>
      <c r="B29" s="167"/>
      <c r="C29" s="168">
        <v>21</v>
      </c>
      <c r="D29" s="172" t="s">
        <v>44</v>
      </c>
      <c r="E29" s="20">
        <v>6188</v>
      </c>
      <c r="F29" s="22">
        <v>1500</v>
      </c>
      <c r="G29" s="34">
        <v>5888</v>
      </c>
      <c r="H29" s="21">
        <v>4988</v>
      </c>
      <c r="I29" s="21">
        <v>4088</v>
      </c>
      <c r="J29" s="117">
        <v>1240</v>
      </c>
      <c r="K29" s="60">
        <v>1200</v>
      </c>
      <c r="L29" s="34">
        <v>160</v>
      </c>
      <c r="M29" s="34">
        <v>30</v>
      </c>
      <c r="N29" s="106">
        <v>30</v>
      </c>
      <c r="O29" s="113">
        <f t="shared" si="9"/>
        <v>7648</v>
      </c>
      <c r="P29" s="143" t="s">
        <v>85</v>
      </c>
      <c r="Q29" s="141"/>
    </row>
    <row r="30" spans="1:17" ht="18" customHeight="1">
      <c r="A30" s="166" t="s">
        <v>82</v>
      </c>
      <c r="B30" s="167" t="s">
        <v>116</v>
      </c>
      <c r="C30" s="168">
        <v>12</v>
      </c>
      <c r="D30" s="172" t="s">
        <v>44</v>
      </c>
      <c r="E30" s="211">
        <v>6188</v>
      </c>
      <c r="F30" s="212">
        <f aca="true" t="shared" si="10" ref="E30:I36">F29</f>
        <v>1500</v>
      </c>
      <c r="G30" s="213">
        <v>5888</v>
      </c>
      <c r="H30" s="213">
        <v>4988</v>
      </c>
      <c r="I30" s="213">
        <v>4088</v>
      </c>
      <c r="J30" s="117">
        <f aca="true" t="shared" si="11" ref="J30:N41">J29</f>
        <v>1240</v>
      </c>
      <c r="K30" s="60">
        <f t="shared" si="11"/>
        <v>1200</v>
      </c>
      <c r="L30" s="34">
        <f t="shared" si="11"/>
        <v>160</v>
      </c>
      <c r="M30" s="34">
        <f t="shared" si="11"/>
        <v>30</v>
      </c>
      <c r="N30" s="106">
        <f t="shared" si="11"/>
        <v>30</v>
      </c>
      <c r="O30" s="113">
        <f t="shared" si="9"/>
        <v>7648</v>
      </c>
      <c r="P30" s="140" t="s">
        <v>95</v>
      </c>
      <c r="Q30" s="141"/>
    </row>
    <row r="31" spans="1:17" ht="18" customHeight="1">
      <c r="A31" s="166" t="s">
        <v>82</v>
      </c>
      <c r="B31" s="167"/>
      <c r="C31" s="168">
        <v>26</v>
      </c>
      <c r="D31" s="172" t="s">
        <v>44</v>
      </c>
      <c r="E31" s="211">
        <f t="shared" si="10"/>
        <v>6188</v>
      </c>
      <c r="F31" s="212">
        <f t="shared" si="10"/>
        <v>1500</v>
      </c>
      <c r="G31" s="213">
        <f t="shared" si="10"/>
        <v>5888</v>
      </c>
      <c r="H31" s="213">
        <f t="shared" si="10"/>
        <v>4988</v>
      </c>
      <c r="I31" s="213">
        <f t="shared" si="10"/>
        <v>4088</v>
      </c>
      <c r="J31" s="117">
        <f t="shared" si="11"/>
        <v>1240</v>
      </c>
      <c r="K31" s="60">
        <f t="shared" si="11"/>
        <v>1200</v>
      </c>
      <c r="L31" s="34">
        <f t="shared" si="11"/>
        <v>160</v>
      </c>
      <c r="M31" s="34">
        <f t="shared" si="11"/>
        <v>30</v>
      </c>
      <c r="N31" s="106">
        <f t="shared" si="11"/>
        <v>30</v>
      </c>
      <c r="O31" s="113">
        <f t="shared" si="9"/>
        <v>7648</v>
      </c>
      <c r="P31" s="140" t="s">
        <v>91</v>
      </c>
      <c r="Q31" s="141"/>
    </row>
    <row r="32" spans="1:17" ht="18" customHeight="1">
      <c r="A32" s="166" t="s">
        <v>82</v>
      </c>
      <c r="B32" s="167" t="s">
        <v>117</v>
      </c>
      <c r="C32" s="168">
        <v>2</v>
      </c>
      <c r="D32" s="172" t="s">
        <v>44</v>
      </c>
      <c r="E32" s="211">
        <f t="shared" si="10"/>
        <v>6188</v>
      </c>
      <c r="F32" s="212">
        <f t="shared" si="10"/>
        <v>1500</v>
      </c>
      <c r="G32" s="213">
        <f t="shared" si="10"/>
        <v>5888</v>
      </c>
      <c r="H32" s="213">
        <f t="shared" si="10"/>
        <v>4988</v>
      </c>
      <c r="I32" s="213">
        <f t="shared" si="10"/>
        <v>4088</v>
      </c>
      <c r="J32" s="117">
        <f t="shared" si="11"/>
        <v>1240</v>
      </c>
      <c r="K32" s="60">
        <f t="shared" si="11"/>
        <v>1200</v>
      </c>
      <c r="L32" s="34">
        <f t="shared" si="11"/>
        <v>160</v>
      </c>
      <c r="M32" s="34">
        <f t="shared" si="11"/>
        <v>30</v>
      </c>
      <c r="N32" s="106">
        <f t="shared" si="11"/>
        <v>30</v>
      </c>
      <c r="O32" s="113">
        <f t="shared" si="9"/>
        <v>7648</v>
      </c>
      <c r="P32" s="140" t="s">
        <v>92</v>
      </c>
      <c r="Q32" s="141"/>
    </row>
    <row r="33" spans="1:17" ht="18" customHeight="1">
      <c r="A33" s="166" t="s">
        <v>82</v>
      </c>
      <c r="B33" s="167"/>
      <c r="C33" s="168">
        <v>16</v>
      </c>
      <c r="D33" s="172" t="s">
        <v>44</v>
      </c>
      <c r="E33" s="211">
        <f t="shared" si="10"/>
        <v>6188</v>
      </c>
      <c r="F33" s="212">
        <f t="shared" si="10"/>
        <v>1500</v>
      </c>
      <c r="G33" s="213">
        <f t="shared" si="10"/>
        <v>5888</v>
      </c>
      <c r="H33" s="213">
        <f t="shared" si="10"/>
        <v>4988</v>
      </c>
      <c r="I33" s="213">
        <f t="shared" si="10"/>
        <v>4088</v>
      </c>
      <c r="J33" s="117">
        <f t="shared" si="11"/>
        <v>1240</v>
      </c>
      <c r="K33" s="60">
        <f t="shared" si="11"/>
        <v>1200</v>
      </c>
      <c r="L33" s="34">
        <f t="shared" si="11"/>
        <v>160</v>
      </c>
      <c r="M33" s="34">
        <f t="shared" si="11"/>
        <v>30</v>
      </c>
      <c r="N33" s="106">
        <f t="shared" si="11"/>
        <v>30</v>
      </c>
      <c r="O33" s="113">
        <f t="shared" si="9"/>
        <v>7648</v>
      </c>
      <c r="P33" s="140" t="s">
        <v>88</v>
      </c>
      <c r="Q33" s="141"/>
    </row>
    <row r="34" spans="1:17" ht="18" customHeight="1">
      <c r="A34" s="166" t="s">
        <v>82</v>
      </c>
      <c r="B34" s="167" t="s">
        <v>118</v>
      </c>
      <c r="C34" s="168">
        <v>14</v>
      </c>
      <c r="D34" s="172" t="s">
        <v>44</v>
      </c>
      <c r="E34" s="211">
        <f t="shared" si="10"/>
        <v>6188</v>
      </c>
      <c r="F34" s="212">
        <f t="shared" si="10"/>
        <v>1500</v>
      </c>
      <c r="G34" s="213">
        <f t="shared" si="10"/>
        <v>5888</v>
      </c>
      <c r="H34" s="213">
        <f t="shared" si="10"/>
        <v>4988</v>
      </c>
      <c r="I34" s="213">
        <f t="shared" si="10"/>
        <v>4088</v>
      </c>
      <c r="J34" s="117">
        <f t="shared" si="11"/>
        <v>1240</v>
      </c>
      <c r="K34" s="60">
        <f t="shared" si="11"/>
        <v>1200</v>
      </c>
      <c r="L34" s="34">
        <f t="shared" si="11"/>
        <v>160</v>
      </c>
      <c r="M34" s="34">
        <f t="shared" si="11"/>
        <v>30</v>
      </c>
      <c r="N34" s="106">
        <f t="shared" si="11"/>
        <v>30</v>
      </c>
      <c r="O34" s="113">
        <f t="shared" si="9"/>
        <v>7648</v>
      </c>
      <c r="P34" s="144" t="s">
        <v>89</v>
      </c>
      <c r="Q34" s="141"/>
    </row>
    <row r="35" spans="1:17" ht="18" customHeight="1">
      <c r="A35" s="166" t="s">
        <v>82</v>
      </c>
      <c r="B35" s="167"/>
      <c r="C35" s="168">
        <v>28</v>
      </c>
      <c r="D35" s="172" t="s">
        <v>44</v>
      </c>
      <c r="E35" s="211">
        <f t="shared" si="10"/>
        <v>6188</v>
      </c>
      <c r="F35" s="212">
        <f t="shared" si="10"/>
        <v>1500</v>
      </c>
      <c r="G35" s="213">
        <f t="shared" si="10"/>
        <v>5888</v>
      </c>
      <c r="H35" s="213">
        <f t="shared" si="10"/>
        <v>4988</v>
      </c>
      <c r="I35" s="213">
        <f t="shared" si="10"/>
        <v>4088</v>
      </c>
      <c r="J35" s="117">
        <f t="shared" si="11"/>
        <v>1240</v>
      </c>
      <c r="K35" s="60">
        <f t="shared" si="11"/>
        <v>1200</v>
      </c>
      <c r="L35" s="34">
        <f t="shared" si="11"/>
        <v>160</v>
      </c>
      <c r="M35" s="34">
        <f t="shared" si="11"/>
        <v>30</v>
      </c>
      <c r="N35" s="106">
        <f t="shared" si="11"/>
        <v>30</v>
      </c>
      <c r="O35" s="113">
        <f t="shared" si="9"/>
        <v>7648</v>
      </c>
      <c r="P35" s="145" t="s">
        <v>98</v>
      </c>
      <c r="Q35" s="141"/>
    </row>
    <row r="36" spans="1:17" ht="18" customHeight="1">
      <c r="A36" s="166" t="s">
        <v>82</v>
      </c>
      <c r="B36" s="167" t="s">
        <v>119</v>
      </c>
      <c r="C36" s="168">
        <v>4</v>
      </c>
      <c r="D36" s="172" t="s">
        <v>44</v>
      </c>
      <c r="E36" s="211">
        <f t="shared" si="10"/>
        <v>6188</v>
      </c>
      <c r="F36" s="212">
        <f t="shared" si="10"/>
        <v>1500</v>
      </c>
      <c r="G36" s="213">
        <f t="shared" si="10"/>
        <v>5888</v>
      </c>
      <c r="H36" s="213">
        <f t="shared" si="10"/>
        <v>4988</v>
      </c>
      <c r="I36" s="213">
        <f t="shared" si="10"/>
        <v>4088</v>
      </c>
      <c r="J36" s="117">
        <f t="shared" si="11"/>
        <v>1240</v>
      </c>
      <c r="K36" s="60">
        <f t="shared" si="11"/>
        <v>1200</v>
      </c>
      <c r="L36" s="34">
        <f t="shared" si="11"/>
        <v>160</v>
      </c>
      <c r="M36" s="34">
        <f t="shared" si="11"/>
        <v>30</v>
      </c>
      <c r="N36" s="106">
        <f t="shared" si="11"/>
        <v>30</v>
      </c>
      <c r="O36" s="113">
        <f t="shared" si="9"/>
        <v>7648</v>
      </c>
      <c r="P36" s="159"/>
      <c r="Q36" s="141"/>
    </row>
    <row r="37" spans="1:17" ht="18" customHeight="1">
      <c r="A37" s="166" t="s">
        <v>82</v>
      </c>
      <c r="B37" s="167"/>
      <c r="C37" s="168">
        <v>11</v>
      </c>
      <c r="D37" s="172" t="s">
        <v>44</v>
      </c>
      <c r="E37" s="211">
        <f>E36+100</f>
        <v>6288</v>
      </c>
      <c r="F37" s="212">
        <f>F36</f>
        <v>1500</v>
      </c>
      <c r="G37" s="213">
        <f>G36+100</f>
        <v>5988</v>
      </c>
      <c r="H37" s="213">
        <f>H36+100</f>
        <v>5088</v>
      </c>
      <c r="I37" s="213">
        <f>I36+100</f>
        <v>4188</v>
      </c>
      <c r="J37" s="117">
        <f t="shared" si="11"/>
        <v>1240</v>
      </c>
      <c r="K37" s="60">
        <f t="shared" si="11"/>
        <v>1200</v>
      </c>
      <c r="L37" s="34">
        <f t="shared" si="11"/>
        <v>160</v>
      </c>
      <c r="M37" s="34">
        <f t="shared" si="11"/>
        <v>30</v>
      </c>
      <c r="N37" s="106">
        <f t="shared" si="11"/>
        <v>30</v>
      </c>
      <c r="O37" s="113">
        <f t="shared" si="9"/>
        <v>7748</v>
      </c>
      <c r="P37" s="148"/>
      <c r="Q37" s="141"/>
    </row>
    <row r="38" spans="1:17" ht="18" customHeight="1">
      <c r="A38" s="166" t="s">
        <v>82</v>
      </c>
      <c r="B38" s="167" t="s">
        <v>120</v>
      </c>
      <c r="C38" s="168">
        <v>1</v>
      </c>
      <c r="D38" s="172" t="s">
        <v>44</v>
      </c>
      <c r="E38" s="211">
        <f>E36</f>
        <v>6188</v>
      </c>
      <c r="F38" s="212">
        <f>F37</f>
        <v>1500</v>
      </c>
      <c r="G38" s="213">
        <f>G36</f>
        <v>5888</v>
      </c>
      <c r="H38" s="213">
        <f>H36</f>
        <v>4988</v>
      </c>
      <c r="I38" s="213">
        <f>I36</f>
        <v>4088</v>
      </c>
      <c r="J38" s="117">
        <f t="shared" si="11"/>
        <v>1240</v>
      </c>
      <c r="K38" s="60">
        <f t="shared" si="11"/>
        <v>1200</v>
      </c>
      <c r="L38" s="34">
        <f t="shared" si="11"/>
        <v>160</v>
      </c>
      <c r="M38" s="34">
        <f t="shared" si="11"/>
        <v>30</v>
      </c>
      <c r="N38" s="106">
        <f t="shared" si="11"/>
        <v>30</v>
      </c>
      <c r="O38" s="113">
        <f t="shared" si="9"/>
        <v>7648</v>
      </c>
      <c r="P38" s="148"/>
      <c r="Q38" s="141"/>
    </row>
    <row r="39" spans="1:17" ht="18" customHeight="1">
      <c r="A39" s="166" t="s">
        <v>82</v>
      </c>
      <c r="B39" s="167"/>
      <c r="C39" s="168">
        <v>15</v>
      </c>
      <c r="D39" s="172" t="s">
        <v>44</v>
      </c>
      <c r="E39" s="211">
        <f>E38+350</f>
        <v>6538</v>
      </c>
      <c r="F39" s="212">
        <f>F38</f>
        <v>1500</v>
      </c>
      <c r="G39" s="213">
        <f>G38+350</f>
        <v>6238</v>
      </c>
      <c r="H39" s="213">
        <f>H38+350</f>
        <v>5338</v>
      </c>
      <c r="I39" s="213">
        <f>I38+350</f>
        <v>4438</v>
      </c>
      <c r="J39" s="117">
        <f t="shared" si="11"/>
        <v>1240</v>
      </c>
      <c r="K39" s="60">
        <f t="shared" si="11"/>
        <v>1200</v>
      </c>
      <c r="L39" s="34">
        <f t="shared" si="11"/>
        <v>160</v>
      </c>
      <c r="M39" s="34">
        <f t="shared" si="11"/>
        <v>30</v>
      </c>
      <c r="N39" s="106">
        <f t="shared" si="11"/>
        <v>30</v>
      </c>
      <c r="O39" s="113">
        <f t="shared" si="9"/>
        <v>7998</v>
      </c>
      <c r="P39" s="148"/>
      <c r="Q39" s="141"/>
    </row>
    <row r="40" spans="1:17" ht="18" customHeight="1">
      <c r="A40" s="166" t="s">
        <v>82</v>
      </c>
      <c r="B40" s="167" t="s">
        <v>121</v>
      </c>
      <c r="C40" s="168">
        <v>13</v>
      </c>
      <c r="D40" s="172" t="s">
        <v>44</v>
      </c>
      <c r="E40" s="211">
        <f>E38</f>
        <v>6188</v>
      </c>
      <c r="F40" s="212">
        <f>F39</f>
        <v>1500</v>
      </c>
      <c r="G40" s="213">
        <f>G38</f>
        <v>5888</v>
      </c>
      <c r="H40" s="213">
        <f>H38</f>
        <v>4988</v>
      </c>
      <c r="I40" s="213">
        <f>I38</f>
        <v>4088</v>
      </c>
      <c r="J40" s="117">
        <f t="shared" si="11"/>
        <v>1240</v>
      </c>
      <c r="K40" s="60">
        <f t="shared" si="11"/>
        <v>1200</v>
      </c>
      <c r="L40" s="34">
        <f t="shared" si="11"/>
        <v>160</v>
      </c>
      <c r="M40" s="34">
        <f t="shared" si="11"/>
        <v>30</v>
      </c>
      <c r="N40" s="106">
        <f t="shared" si="11"/>
        <v>30</v>
      </c>
      <c r="O40" s="113">
        <f t="shared" si="9"/>
        <v>7648</v>
      </c>
      <c r="P40" s="148"/>
      <c r="Q40" s="141"/>
    </row>
    <row r="41" spans="1:17" ht="18" customHeight="1">
      <c r="A41" s="166" t="s">
        <v>82</v>
      </c>
      <c r="B41" s="167"/>
      <c r="C41" s="168">
        <v>27</v>
      </c>
      <c r="D41" s="172" t="s">
        <v>44</v>
      </c>
      <c r="E41" s="211">
        <f>E40</f>
        <v>6188</v>
      </c>
      <c r="F41" s="212">
        <f>F40</f>
        <v>1500</v>
      </c>
      <c r="G41" s="213">
        <f>G40</f>
        <v>5888</v>
      </c>
      <c r="H41" s="213">
        <f>H40</f>
        <v>4988</v>
      </c>
      <c r="I41" s="213">
        <f>I40</f>
        <v>4088</v>
      </c>
      <c r="J41" s="117">
        <f t="shared" si="11"/>
        <v>1240</v>
      </c>
      <c r="K41" s="60">
        <f t="shared" si="11"/>
        <v>1200</v>
      </c>
      <c r="L41" s="34">
        <f t="shared" si="11"/>
        <v>160</v>
      </c>
      <c r="M41" s="34">
        <f t="shared" si="11"/>
        <v>30</v>
      </c>
      <c r="N41" s="106">
        <f t="shared" si="11"/>
        <v>30</v>
      </c>
      <c r="O41" s="113">
        <f t="shared" si="9"/>
        <v>7648</v>
      </c>
      <c r="P41" s="148"/>
      <c r="Q41" s="141"/>
    </row>
    <row r="42" spans="1:17" ht="18" customHeight="1" thickBot="1">
      <c r="A42" s="149"/>
      <c r="B42" s="63"/>
      <c r="C42" s="150"/>
      <c r="D42" s="112"/>
      <c r="E42" s="151"/>
      <c r="F42" s="152"/>
      <c r="G42" s="153"/>
      <c r="H42" s="154"/>
      <c r="I42" s="154"/>
      <c r="J42" s="118"/>
      <c r="K42" s="112"/>
      <c r="L42" s="153"/>
      <c r="M42" s="153"/>
      <c r="N42" s="155"/>
      <c r="O42" s="156"/>
      <c r="P42" s="165"/>
      <c r="Q42" s="142"/>
    </row>
    <row r="43" ht="18" customHeight="1">
      <c r="P43" s="25"/>
    </row>
    <row r="44" ht="18" customHeight="1"/>
  </sheetData>
  <sheetProtection/>
  <mergeCells count="5">
    <mergeCell ref="P8:Q8"/>
    <mergeCell ref="B7:D8"/>
    <mergeCell ref="J7:K7"/>
    <mergeCell ref="L7:N7"/>
    <mergeCell ref="J8:K8"/>
  </mergeCells>
  <printOptions/>
  <pageMargins left="0.3937007874015748" right="0" top="0.1968503937007874" bottom="0.03937007874015748" header="0.5118110236220472" footer="0.5118110236220472"/>
  <pageSetup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3" width="8.140625" style="0" customWidth="1"/>
    <col min="4" max="4" width="6.421875" style="0" customWidth="1"/>
    <col min="5" max="5" width="10.140625" style="0" customWidth="1"/>
    <col min="6" max="6" width="10.421875" style="0" customWidth="1"/>
    <col min="7" max="7" width="11.00390625" style="0" customWidth="1"/>
    <col min="8" max="8" width="11.140625" style="0" customWidth="1"/>
    <col min="9" max="9" width="9.8515625" style="0" customWidth="1"/>
    <col min="10" max="10" width="7.57421875" style="0" customWidth="1"/>
    <col min="11" max="11" width="7.140625" style="0" customWidth="1"/>
    <col min="12" max="12" width="8.140625" style="0" customWidth="1"/>
    <col min="13" max="14" width="7.57421875" style="0" customWidth="1"/>
    <col min="15" max="15" width="10.140625" style="0" customWidth="1"/>
    <col min="16" max="16" width="13.7109375" style="0" customWidth="1"/>
    <col min="17" max="17" width="21.00390625" style="0" customWidth="1"/>
    <col min="18" max="18" width="1.28515625" style="0" customWidth="1"/>
  </cols>
  <sheetData>
    <row r="1" ht="5.25" customHeight="1" thickBot="1"/>
    <row r="2" spans="1:17" ht="21.75" customHeight="1" thickBot="1">
      <c r="A2" s="69" t="s">
        <v>64</v>
      </c>
      <c r="B2" s="70"/>
      <c r="C2" s="70"/>
      <c r="D2" s="71"/>
      <c r="E2" s="71"/>
      <c r="F2" s="71"/>
      <c r="G2" s="72"/>
      <c r="H2" s="73"/>
      <c r="I2" s="74"/>
      <c r="J2" s="74"/>
      <c r="K2" s="74"/>
      <c r="L2" s="75" t="s">
        <v>65</v>
      </c>
      <c r="M2" s="75"/>
      <c r="N2" s="87"/>
      <c r="O2" s="105"/>
      <c r="P2" s="83"/>
      <c r="Q2" s="104" t="s">
        <v>127</v>
      </c>
    </row>
    <row r="3" spans="1:17" ht="15" customHeight="1" thickBot="1">
      <c r="A3" s="99" t="s">
        <v>128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88"/>
      <c r="O3" s="88"/>
      <c r="P3" s="89"/>
      <c r="Q3" s="66"/>
    </row>
    <row r="4" spans="1:17" ht="15" customHeight="1" thickBot="1">
      <c r="A4" s="100" t="s">
        <v>36</v>
      </c>
      <c r="B4" s="78"/>
      <c r="C4" s="78"/>
      <c r="D4" s="79"/>
      <c r="E4" s="80"/>
      <c r="F4" s="80"/>
      <c r="G4" s="81"/>
      <c r="H4" s="82"/>
      <c r="I4" s="82"/>
      <c r="J4" s="110"/>
      <c r="K4" s="110"/>
      <c r="L4" s="82"/>
      <c r="M4" s="82"/>
      <c r="N4" s="90"/>
      <c r="O4" s="90"/>
      <c r="P4" s="91"/>
      <c r="Q4" s="67"/>
    </row>
    <row r="5" spans="1:17" ht="15" customHeight="1" thickBot="1">
      <c r="A5" s="102" t="s">
        <v>50</v>
      </c>
      <c r="B5" s="84"/>
      <c r="C5" s="84"/>
      <c r="D5" s="84"/>
      <c r="E5" s="85"/>
      <c r="F5" s="85"/>
      <c r="G5" s="85"/>
      <c r="H5" s="86"/>
      <c r="I5" s="86"/>
      <c r="J5" s="86"/>
      <c r="K5" s="86"/>
      <c r="L5" s="86"/>
      <c r="M5" s="86"/>
      <c r="N5" s="92"/>
      <c r="O5" s="92"/>
      <c r="P5" s="93"/>
      <c r="Q5" s="68"/>
    </row>
    <row r="6" spans="1:17" ht="3" customHeight="1" thickBot="1" thickTop="1">
      <c r="A6" s="101"/>
      <c r="B6" s="84"/>
      <c r="C6" s="84"/>
      <c r="D6" s="84"/>
      <c r="E6" s="86"/>
      <c r="F6" s="85"/>
      <c r="G6" s="85"/>
      <c r="H6" s="86"/>
      <c r="I6" s="86"/>
      <c r="J6" s="86"/>
      <c r="K6" s="86"/>
      <c r="L6" s="32"/>
      <c r="M6" s="37"/>
      <c r="N6" s="4"/>
      <c r="O6" s="114"/>
      <c r="P6" s="4"/>
      <c r="Q6" s="5"/>
    </row>
    <row r="7" spans="1:17" ht="15" customHeight="1" thickTop="1">
      <c r="A7" s="6"/>
      <c r="B7" s="221" t="s">
        <v>26</v>
      </c>
      <c r="C7" s="222"/>
      <c r="D7" s="223"/>
      <c r="E7" s="7" t="s">
        <v>25</v>
      </c>
      <c r="F7" s="8"/>
      <c r="G7" s="8"/>
      <c r="H7" s="9"/>
      <c r="I7" s="94" t="s">
        <v>39</v>
      </c>
      <c r="J7" s="227" t="s">
        <v>79</v>
      </c>
      <c r="K7" s="228"/>
      <c r="L7" s="229" t="s">
        <v>33</v>
      </c>
      <c r="M7" s="229"/>
      <c r="N7" s="229"/>
      <c r="O7" s="115" t="s">
        <v>75</v>
      </c>
      <c r="P7" s="107"/>
      <c r="Q7" s="11"/>
    </row>
    <row r="8" spans="1:17" ht="16.5" customHeight="1">
      <c r="A8" s="12" t="s">
        <v>80</v>
      </c>
      <c r="B8" s="224"/>
      <c r="C8" s="225"/>
      <c r="D8" s="226"/>
      <c r="E8" s="13" t="s">
        <v>30</v>
      </c>
      <c r="F8" s="14" t="s">
        <v>38</v>
      </c>
      <c r="G8" s="13" t="s">
        <v>31</v>
      </c>
      <c r="H8" s="15" t="s">
        <v>32</v>
      </c>
      <c r="I8" s="95" t="s">
        <v>40</v>
      </c>
      <c r="J8" s="230" t="s">
        <v>34</v>
      </c>
      <c r="K8" s="231"/>
      <c r="L8" s="13" t="s">
        <v>29</v>
      </c>
      <c r="M8" s="15" t="s">
        <v>35</v>
      </c>
      <c r="N8" s="15" t="s">
        <v>43</v>
      </c>
      <c r="O8" s="109" t="s">
        <v>76</v>
      </c>
      <c r="P8" s="219" t="s">
        <v>27</v>
      </c>
      <c r="Q8" s="220"/>
    </row>
    <row r="9" spans="1:17" ht="14.25" customHeight="1" thickBot="1">
      <c r="A9" s="33"/>
      <c r="B9" s="64" t="s">
        <v>45</v>
      </c>
      <c r="C9" s="58" t="s">
        <v>46</v>
      </c>
      <c r="D9" s="59" t="s">
        <v>47</v>
      </c>
      <c r="E9" s="16" t="s">
        <v>28</v>
      </c>
      <c r="F9" s="17" t="s">
        <v>28</v>
      </c>
      <c r="G9" s="17" t="s">
        <v>28</v>
      </c>
      <c r="H9" s="17" t="s">
        <v>28</v>
      </c>
      <c r="I9" s="96" t="s">
        <v>28</v>
      </c>
      <c r="J9" s="33" t="s">
        <v>77</v>
      </c>
      <c r="K9" s="111" t="s">
        <v>78</v>
      </c>
      <c r="L9" s="16" t="s">
        <v>28</v>
      </c>
      <c r="M9" s="17" t="s">
        <v>28</v>
      </c>
      <c r="N9" s="17" t="s">
        <v>28</v>
      </c>
      <c r="O9" s="96" t="s">
        <v>28</v>
      </c>
      <c r="P9" s="108"/>
      <c r="Q9" s="19"/>
    </row>
    <row r="10" spans="1:17" ht="18" customHeight="1" thickTop="1">
      <c r="A10" s="146" t="s">
        <v>81</v>
      </c>
      <c r="B10" s="160"/>
      <c r="C10" s="129"/>
      <c r="D10" s="130"/>
      <c r="E10" s="131"/>
      <c r="F10" s="132"/>
      <c r="G10" s="133"/>
      <c r="H10" s="134"/>
      <c r="I10" s="134"/>
      <c r="J10" s="135"/>
      <c r="K10" s="130"/>
      <c r="L10" s="133"/>
      <c r="M10" s="133"/>
      <c r="N10" s="133"/>
      <c r="O10" s="136"/>
      <c r="P10" s="138"/>
      <c r="Q10" s="139"/>
    </row>
    <row r="11" spans="1:17" ht="18" customHeight="1">
      <c r="A11" s="146" t="s">
        <v>81</v>
      </c>
      <c r="B11" s="160" t="s">
        <v>102</v>
      </c>
      <c r="C11" s="129">
        <v>10</v>
      </c>
      <c r="D11" s="130" t="s">
        <v>56</v>
      </c>
      <c r="E11" s="131">
        <v>5488</v>
      </c>
      <c r="F11" s="132">
        <v>1500</v>
      </c>
      <c r="G11" s="133">
        <v>5288</v>
      </c>
      <c r="H11" s="134">
        <v>4388</v>
      </c>
      <c r="I11" s="134">
        <v>4588</v>
      </c>
      <c r="J11" s="135">
        <v>1300</v>
      </c>
      <c r="K11" s="130">
        <v>1230</v>
      </c>
      <c r="L11" s="133">
        <v>160</v>
      </c>
      <c r="M11" s="133">
        <v>30</v>
      </c>
      <c r="N11" s="133">
        <v>30</v>
      </c>
      <c r="O11" s="136">
        <f aca="true" t="shared" si="0" ref="O11:O26">E11+J11+L11+M11+N11</f>
        <v>7008</v>
      </c>
      <c r="P11" s="137"/>
      <c r="Q11" s="139"/>
    </row>
    <row r="12" spans="1:17" ht="18" customHeight="1">
      <c r="A12" s="146" t="s">
        <v>81</v>
      </c>
      <c r="B12" s="128"/>
      <c r="C12" s="129">
        <v>17</v>
      </c>
      <c r="D12" s="130" t="s">
        <v>56</v>
      </c>
      <c r="E12" s="131">
        <f>E11</f>
        <v>5488</v>
      </c>
      <c r="F12" s="132">
        <v>1500</v>
      </c>
      <c r="G12" s="133">
        <f aca="true" t="shared" si="1" ref="G12:N12">G11</f>
        <v>5288</v>
      </c>
      <c r="H12" s="134">
        <f t="shared" si="1"/>
        <v>4388</v>
      </c>
      <c r="I12" s="134">
        <f t="shared" si="1"/>
        <v>4588</v>
      </c>
      <c r="J12" s="135">
        <f t="shared" si="1"/>
        <v>1300</v>
      </c>
      <c r="K12" s="130">
        <f t="shared" si="1"/>
        <v>1230</v>
      </c>
      <c r="L12" s="133">
        <f t="shared" si="1"/>
        <v>160</v>
      </c>
      <c r="M12" s="133">
        <f t="shared" si="1"/>
        <v>30</v>
      </c>
      <c r="N12" s="133">
        <f t="shared" si="1"/>
        <v>30</v>
      </c>
      <c r="O12" s="136">
        <f t="shared" si="0"/>
        <v>7008</v>
      </c>
      <c r="P12" s="158"/>
      <c r="Q12" s="139"/>
    </row>
    <row r="13" spans="1:17" ht="18" customHeight="1">
      <c r="A13" s="146" t="s">
        <v>81</v>
      </c>
      <c r="B13" s="128" t="s">
        <v>116</v>
      </c>
      <c r="C13" s="129">
        <v>8</v>
      </c>
      <c r="D13" s="130" t="s">
        <v>56</v>
      </c>
      <c r="E13" s="131">
        <f>E12</f>
        <v>5488</v>
      </c>
      <c r="F13" s="132">
        <f>F12</f>
        <v>1500</v>
      </c>
      <c r="G13" s="133">
        <f>G12</f>
        <v>5288</v>
      </c>
      <c r="H13" s="134">
        <f aca="true" t="shared" si="2" ref="H13:N14">H12</f>
        <v>4388</v>
      </c>
      <c r="I13" s="134">
        <f t="shared" si="2"/>
        <v>4588</v>
      </c>
      <c r="J13" s="135">
        <f t="shared" si="2"/>
        <v>1300</v>
      </c>
      <c r="K13" s="130">
        <f t="shared" si="2"/>
        <v>1230</v>
      </c>
      <c r="L13" s="133">
        <f t="shared" si="2"/>
        <v>160</v>
      </c>
      <c r="M13" s="133">
        <f t="shared" si="2"/>
        <v>30</v>
      </c>
      <c r="N13" s="133">
        <f t="shared" si="2"/>
        <v>30</v>
      </c>
      <c r="O13" s="136">
        <f t="shared" si="0"/>
        <v>7008</v>
      </c>
      <c r="P13" s="137"/>
      <c r="Q13" s="139"/>
    </row>
    <row r="14" spans="1:17" ht="18" customHeight="1">
      <c r="A14" s="146" t="s">
        <v>81</v>
      </c>
      <c r="B14" s="128"/>
      <c r="C14" s="129">
        <v>23</v>
      </c>
      <c r="D14" s="130" t="s">
        <v>103</v>
      </c>
      <c r="E14" s="131">
        <f>E13+100</f>
        <v>5588</v>
      </c>
      <c r="F14" s="132">
        <f aca="true" t="shared" si="3" ref="F14:F26">F13</f>
        <v>1500</v>
      </c>
      <c r="G14" s="133">
        <f>G13+100</f>
        <v>5388</v>
      </c>
      <c r="H14" s="134">
        <f>H13+100</f>
        <v>4488</v>
      </c>
      <c r="I14" s="134">
        <f>I13+100</f>
        <v>4688</v>
      </c>
      <c r="J14" s="135">
        <f t="shared" si="2"/>
        <v>1300</v>
      </c>
      <c r="K14" s="130">
        <f t="shared" si="2"/>
        <v>1230</v>
      </c>
      <c r="L14" s="133">
        <f t="shared" si="2"/>
        <v>160</v>
      </c>
      <c r="M14" s="133">
        <f t="shared" si="2"/>
        <v>30</v>
      </c>
      <c r="N14" s="133">
        <f t="shared" si="2"/>
        <v>30</v>
      </c>
      <c r="O14" s="136">
        <f t="shared" si="0"/>
        <v>7108</v>
      </c>
      <c r="P14" s="137"/>
      <c r="Q14" s="139"/>
    </row>
    <row r="15" spans="1:17" ht="18" customHeight="1">
      <c r="A15" s="146" t="s">
        <v>81</v>
      </c>
      <c r="B15" s="128"/>
      <c r="C15" s="129">
        <v>29</v>
      </c>
      <c r="D15" s="130" t="s">
        <v>56</v>
      </c>
      <c r="E15" s="131">
        <f>E14</f>
        <v>5588</v>
      </c>
      <c r="F15" s="132">
        <f t="shared" si="3"/>
        <v>1500</v>
      </c>
      <c r="G15" s="133">
        <f aca="true" t="shared" si="4" ref="G15:N15">G14</f>
        <v>5388</v>
      </c>
      <c r="H15" s="134">
        <f t="shared" si="4"/>
        <v>4488</v>
      </c>
      <c r="I15" s="134">
        <f t="shared" si="4"/>
        <v>4688</v>
      </c>
      <c r="J15" s="135">
        <f t="shared" si="4"/>
        <v>1300</v>
      </c>
      <c r="K15" s="130">
        <f t="shared" si="4"/>
        <v>1230</v>
      </c>
      <c r="L15" s="133">
        <f t="shared" si="4"/>
        <v>160</v>
      </c>
      <c r="M15" s="133">
        <f t="shared" si="4"/>
        <v>30</v>
      </c>
      <c r="N15" s="133">
        <f t="shared" si="4"/>
        <v>30</v>
      </c>
      <c r="O15" s="136">
        <f t="shared" si="0"/>
        <v>7108</v>
      </c>
      <c r="P15" s="137"/>
      <c r="Q15" s="139"/>
    </row>
    <row r="16" spans="1:17" ht="18" customHeight="1">
      <c r="A16" s="146" t="s">
        <v>81</v>
      </c>
      <c r="B16" s="128" t="s">
        <v>117</v>
      </c>
      <c r="C16" s="129">
        <v>12</v>
      </c>
      <c r="D16" s="130" t="s">
        <v>56</v>
      </c>
      <c r="E16" s="131">
        <f>E13</f>
        <v>5488</v>
      </c>
      <c r="F16" s="132">
        <f t="shared" si="3"/>
        <v>1500</v>
      </c>
      <c r="G16" s="133">
        <f>G13</f>
        <v>5288</v>
      </c>
      <c r="H16" s="134">
        <f>H13</f>
        <v>4388</v>
      </c>
      <c r="I16" s="134">
        <f>I13</f>
        <v>4588</v>
      </c>
      <c r="J16" s="135">
        <f aca="true" t="shared" si="5" ref="J16:N17">J12</f>
        <v>1300</v>
      </c>
      <c r="K16" s="130">
        <f t="shared" si="5"/>
        <v>1230</v>
      </c>
      <c r="L16" s="133">
        <f t="shared" si="5"/>
        <v>160</v>
      </c>
      <c r="M16" s="133">
        <f t="shared" si="5"/>
        <v>30</v>
      </c>
      <c r="N16" s="133">
        <f t="shared" si="5"/>
        <v>30</v>
      </c>
      <c r="O16" s="136">
        <f t="shared" si="0"/>
        <v>7008</v>
      </c>
      <c r="P16" s="137"/>
      <c r="Q16" s="139"/>
    </row>
    <row r="17" spans="1:17" ht="18" customHeight="1">
      <c r="A17" s="146" t="s">
        <v>81</v>
      </c>
      <c r="B17" s="128"/>
      <c r="C17" s="129">
        <v>26</v>
      </c>
      <c r="D17" s="130" t="s">
        <v>56</v>
      </c>
      <c r="E17" s="131">
        <f>E16</f>
        <v>5488</v>
      </c>
      <c r="F17" s="132">
        <f t="shared" si="3"/>
        <v>1500</v>
      </c>
      <c r="G17" s="133">
        <f>G16</f>
        <v>5288</v>
      </c>
      <c r="H17" s="134">
        <f aca="true" t="shared" si="6" ref="H17:N19">H16</f>
        <v>4388</v>
      </c>
      <c r="I17" s="134">
        <f>I16</f>
        <v>4588</v>
      </c>
      <c r="J17" s="135">
        <f t="shared" si="5"/>
        <v>1300</v>
      </c>
      <c r="K17" s="130">
        <f t="shared" si="5"/>
        <v>1230</v>
      </c>
      <c r="L17" s="133">
        <f t="shared" si="5"/>
        <v>160</v>
      </c>
      <c r="M17" s="133">
        <f t="shared" si="5"/>
        <v>30</v>
      </c>
      <c r="N17" s="133">
        <f t="shared" si="5"/>
        <v>30</v>
      </c>
      <c r="O17" s="136">
        <f t="shared" si="0"/>
        <v>7008</v>
      </c>
      <c r="P17" s="138"/>
      <c r="Q17" s="139"/>
    </row>
    <row r="18" spans="1:17" ht="18" customHeight="1">
      <c r="A18" s="146" t="s">
        <v>81</v>
      </c>
      <c r="B18" s="128" t="s">
        <v>118</v>
      </c>
      <c r="C18" s="129">
        <v>10</v>
      </c>
      <c r="D18" s="130" t="s">
        <v>56</v>
      </c>
      <c r="E18" s="131">
        <f>E17</f>
        <v>5488</v>
      </c>
      <c r="F18" s="132">
        <f t="shared" si="3"/>
        <v>1500</v>
      </c>
      <c r="G18" s="133">
        <f>G17</f>
        <v>5288</v>
      </c>
      <c r="H18" s="134">
        <f t="shared" si="6"/>
        <v>4388</v>
      </c>
      <c r="I18" s="134">
        <f t="shared" si="6"/>
        <v>4588</v>
      </c>
      <c r="J18" s="135">
        <f t="shared" si="6"/>
        <v>1300</v>
      </c>
      <c r="K18" s="130">
        <f t="shared" si="6"/>
        <v>1230</v>
      </c>
      <c r="L18" s="133">
        <f t="shared" si="6"/>
        <v>160</v>
      </c>
      <c r="M18" s="133">
        <f t="shared" si="6"/>
        <v>30</v>
      </c>
      <c r="N18" s="133">
        <f t="shared" si="6"/>
        <v>30</v>
      </c>
      <c r="O18" s="136">
        <f t="shared" si="0"/>
        <v>7008</v>
      </c>
      <c r="P18" s="158" t="s">
        <v>85</v>
      </c>
      <c r="Q18" s="139"/>
    </row>
    <row r="19" spans="1:17" ht="18" customHeight="1">
      <c r="A19" s="146" t="s">
        <v>81</v>
      </c>
      <c r="B19" s="128"/>
      <c r="C19" s="129">
        <v>24</v>
      </c>
      <c r="D19" s="130" t="s">
        <v>56</v>
      </c>
      <c r="E19" s="131">
        <f>E18</f>
        <v>5488</v>
      </c>
      <c r="F19" s="132">
        <f t="shared" si="3"/>
        <v>1500</v>
      </c>
      <c r="G19" s="133">
        <f>G17</f>
        <v>5288</v>
      </c>
      <c r="H19" s="134">
        <f t="shared" si="6"/>
        <v>4388</v>
      </c>
      <c r="I19" s="134">
        <f t="shared" si="6"/>
        <v>4588</v>
      </c>
      <c r="J19" s="135">
        <f t="shared" si="6"/>
        <v>1300</v>
      </c>
      <c r="K19" s="130">
        <f t="shared" si="6"/>
        <v>1230</v>
      </c>
      <c r="L19" s="133">
        <f t="shared" si="6"/>
        <v>160</v>
      </c>
      <c r="M19" s="133">
        <f t="shared" si="6"/>
        <v>30</v>
      </c>
      <c r="N19" s="133">
        <f t="shared" si="6"/>
        <v>30</v>
      </c>
      <c r="O19" s="136">
        <f t="shared" si="0"/>
        <v>7008</v>
      </c>
      <c r="P19" s="137" t="s">
        <v>83</v>
      </c>
      <c r="Q19" s="139"/>
    </row>
    <row r="20" spans="1:17" ht="18" customHeight="1">
      <c r="A20" s="146" t="s">
        <v>81</v>
      </c>
      <c r="B20" s="128" t="s">
        <v>119</v>
      </c>
      <c r="C20" s="129">
        <v>7</v>
      </c>
      <c r="D20" s="130" t="s">
        <v>56</v>
      </c>
      <c r="E20" s="131">
        <f>E19+200</f>
        <v>5688</v>
      </c>
      <c r="F20" s="132">
        <f t="shared" si="3"/>
        <v>1500</v>
      </c>
      <c r="G20" s="133">
        <f>G19+200</f>
        <v>5488</v>
      </c>
      <c r="H20" s="134">
        <f>H19+200</f>
        <v>4588</v>
      </c>
      <c r="I20" s="134">
        <f>I19+200</f>
        <v>4788</v>
      </c>
      <c r="J20" s="135">
        <f aca="true" t="shared" si="7" ref="J20:N21">J16</f>
        <v>1300</v>
      </c>
      <c r="K20" s="130">
        <f t="shared" si="7"/>
        <v>1230</v>
      </c>
      <c r="L20" s="133">
        <f t="shared" si="7"/>
        <v>160</v>
      </c>
      <c r="M20" s="133">
        <f t="shared" si="7"/>
        <v>30</v>
      </c>
      <c r="N20" s="133">
        <f t="shared" si="7"/>
        <v>30</v>
      </c>
      <c r="O20" s="136">
        <f t="shared" si="0"/>
        <v>7208</v>
      </c>
      <c r="P20" s="137" t="s">
        <v>84</v>
      </c>
      <c r="Q20" s="139"/>
    </row>
    <row r="21" spans="1:17" ht="18" customHeight="1">
      <c r="A21" s="146" t="s">
        <v>81</v>
      </c>
      <c r="B21" s="128"/>
      <c r="C21" s="129">
        <v>12</v>
      </c>
      <c r="D21" s="130" t="s">
        <v>104</v>
      </c>
      <c r="E21" s="131">
        <f>E19</f>
        <v>5488</v>
      </c>
      <c r="F21" s="132">
        <f t="shared" si="3"/>
        <v>1500</v>
      </c>
      <c r="G21" s="133">
        <f>G19</f>
        <v>5288</v>
      </c>
      <c r="H21" s="134">
        <f>H19</f>
        <v>4388</v>
      </c>
      <c r="I21" s="134">
        <f>I19</f>
        <v>4588</v>
      </c>
      <c r="J21" s="135">
        <f t="shared" si="7"/>
        <v>1300</v>
      </c>
      <c r="K21" s="130">
        <f t="shared" si="7"/>
        <v>1230</v>
      </c>
      <c r="L21" s="133">
        <f t="shared" si="7"/>
        <v>160</v>
      </c>
      <c r="M21" s="133">
        <f t="shared" si="7"/>
        <v>30</v>
      </c>
      <c r="N21" s="133">
        <f t="shared" si="7"/>
        <v>30</v>
      </c>
      <c r="O21" s="136">
        <f t="shared" si="0"/>
        <v>7008</v>
      </c>
      <c r="P21" s="137" t="s">
        <v>99</v>
      </c>
      <c r="Q21" s="139"/>
    </row>
    <row r="22" spans="1:17" ht="18" customHeight="1">
      <c r="A22" s="146" t="s">
        <v>81</v>
      </c>
      <c r="B22" s="128"/>
      <c r="C22" s="129">
        <v>26</v>
      </c>
      <c r="D22" s="130" t="s">
        <v>104</v>
      </c>
      <c r="E22" s="131">
        <f>E21</f>
        <v>5488</v>
      </c>
      <c r="F22" s="132">
        <f t="shared" si="3"/>
        <v>1500</v>
      </c>
      <c r="G22" s="133">
        <f>G21</f>
        <v>5288</v>
      </c>
      <c r="H22" s="134">
        <f aca="true" t="shared" si="8" ref="H22:N24">H21</f>
        <v>4388</v>
      </c>
      <c r="I22" s="134">
        <f t="shared" si="8"/>
        <v>4588</v>
      </c>
      <c r="J22" s="135">
        <f t="shared" si="8"/>
        <v>1300</v>
      </c>
      <c r="K22" s="130">
        <f t="shared" si="8"/>
        <v>1230</v>
      </c>
      <c r="L22" s="133">
        <f t="shared" si="8"/>
        <v>160</v>
      </c>
      <c r="M22" s="133">
        <f t="shared" si="8"/>
        <v>30</v>
      </c>
      <c r="N22" s="133">
        <f t="shared" si="8"/>
        <v>30</v>
      </c>
      <c r="O22" s="136">
        <f t="shared" si="0"/>
        <v>7008</v>
      </c>
      <c r="P22" s="137" t="s">
        <v>100</v>
      </c>
      <c r="Q22" s="139"/>
    </row>
    <row r="23" spans="1:17" ht="18" customHeight="1">
      <c r="A23" s="146" t="s">
        <v>81</v>
      </c>
      <c r="B23" s="128" t="s">
        <v>120</v>
      </c>
      <c r="C23" s="129">
        <v>11</v>
      </c>
      <c r="D23" s="130" t="s">
        <v>56</v>
      </c>
      <c r="E23" s="131">
        <f>E22</f>
        <v>5488</v>
      </c>
      <c r="F23" s="132">
        <f t="shared" si="3"/>
        <v>1500</v>
      </c>
      <c r="G23" s="133">
        <f>G21</f>
        <v>5288</v>
      </c>
      <c r="H23" s="134">
        <f t="shared" si="8"/>
        <v>4388</v>
      </c>
      <c r="I23" s="134">
        <f t="shared" si="8"/>
        <v>4588</v>
      </c>
      <c r="J23" s="135">
        <f t="shared" si="8"/>
        <v>1300</v>
      </c>
      <c r="K23" s="130">
        <f t="shared" si="8"/>
        <v>1230</v>
      </c>
      <c r="L23" s="133">
        <f t="shared" si="8"/>
        <v>160</v>
      </c>
      <c r="M23" s="133">
        <f t="shared" si="8"/>
        <v>30</v>
      </c>
      <c r="N23" s="133">
        <f t="shared" si="8"/>
        <v>30</v>
      </c>
      <c r="O23" s="136">
        <f t="shared" si="0"/>
        <v>7008</v>
      </c>
      <c r="P23" s="138"/>
      <c r="Q23" s="139"/>
    </row>
    <row r="24" spans="1:17" ht="18" customHeight="1">
      <c r="A24" s="146" t="s">
        <v>81</v>
      </c>
      <c r="B24" s="128"/>
      <c r="C24" s="129">
        <v>25</v>
      </c>
      <c r="D24" s="130" t="s">
        <v>56</v>
      </c>
      <c r="E24" s="131">
        <f>E23</f>
        <v>5488</v>
      </c>
      <c r="F24" s="132">
        <f t="shared" si="3"/>
        <v>1500</v>
      </c>
      <c r="G24" s="133">
        <f>G23</f>
        <v>5288</v>
      </c>
      <c r="H24" s="134">
        <f t="shared" si="8"/>
        <v>4388</v>
      </c>
      <c r="I24" s="134">
        <f>I23</f>
        <v>4588</v>
      </c>
      <c r="J24" s="135">
        <f aca="true" t="shared" si="9" ref="J24:N26">J20</f>
        <v>1300</v>
      </c>
      <c r="K24" s="130">
        <f t="shared" si="9"/>
        <v>1230</v>
      </c>
      <c r="L24" s="133">
        <f t="shared" si="9"/>
        <v>160</v>
      </c>
      <c r="M24" s="133">
        <f t="shared" si="9"/>
        <v>30</v>
      </c>
      <c r="N24" s="133">
        <f t="shared" si="9"/>
        <v>30</v>
      </c>
      <c r="O24" s="136">
        <f t="shared" si="0"/>
        <v>7008</v>
      </c>
      <c r="P24" s="138"/>
      <c r="Q24" s="139"/>
    </row>
    <row r="25" spans="1:17" ht="18" customHeight="1">
      <c r="A25" s="146" t="s">
        <v>81</v>
      </c>
      <c r="B25" s="128" t="s">
        <v>121</v>
      </c>
      <c r="C25" s="129">
        <v>9</v>
      </c>
      <c r="D25" s="130" t="s">
        <v>56</v>
      </c>
      <c r="E25" s="131">
        <f>E24</f>
        <v>5488</v>
      </c>
      <c r="F25" s="132">
        <f t="shared" si="3"/>
        <v>1500</v>
      </c>
      <c r="G25" s="133">
        <f>G23</f>
        <v>5288</v>
      </c>
      <c r="H25" s="134">
        <f>H23</f>
        <v>4388</v>
      </c>
      <c r="I25" s="134">
        <f>I24</f>
        <v>4588</v>
      </c>
      <c r="J25" s="135">
        <f t="shared" si="9"/>
        <v>1300</v>
      </c>
      <c r="K25" s="130">
        <f t="shared" si="9"/>
        <v>1230</v>
      </c>
      <c r="L25" s="133">
        <f t="shared" si="9"/>
        <v>160</v>
      </c>
      <c r="M25" s="133">
        <f t="shared" si="9"/>
        <v>30</v>
      </c>
      <c r="N25" s="133">
        <f t="shared" si="9"/>
        <v>30</v>
      </c>
      <c r="O25" s="136">
        <f t="shared" si="0"/>
        <v>7008</v>
      </c>
      <c r="P25" s="138"/>
      <c r="Q25" s="139"/>
    </row>
    <row r="26" spans="1:17" ht="18" customHeight="1">
      <c r="A26" s="146" t="s">
        <v>81</v>
      </c>
      <c r="B26" s="128"/>
      <c r="C26" s="129">
        <v>23</v>
      </c>
      <c r="D26" s="130" t="s">
        <v>56</v>
      </c>
      <c r="E26" s="131">
        <f>E25</f>
        <v>5488</v>
      </c>
      <c r="F26" s="132">
        <f t="shared" si="3"/>
        <v>1500</v>
      </c>
      <c r="G26" s="133">
        <f>G25</f>
        <v>5288</v>
      </c>
      <c r="H26" s="134">
        <f>H25</f>
        <v>4388</v>
      </c>
      <c r="I26" s="134">
        <f>I25</f>
        <v>4588</v>
      </c>
      <c r="J26" s="135">
        <f t="shared" si="9"/>
        <v>1300</v>
      </c>
      <c r="K26" s="130">
        <f t="shared" si="9"/>
        <v>1230</v>
      </c>
      <c r="L26" s="133">
        <f t="shared" si="9"/>
        <v>160</v>
      </c>
      <c r="M26" s="133">
        <f t="shared" si="9"/>
        <v>30</v>
      </c>
      <c r="N26" s="133">
        <f t="shared" si="9"/>
        <v>30</v>
      </c>
      <c r="O26" s="136">
        <f t="shared" si="0"/>
        <v>7008</v>
      </c>
      <c r="P26" s="138"/>
      <c r="Q26" s="139"/>
    </row>
    <row r="27" spans="1:17" ht="18" customHeight="1">
      <c r="A27" s="146"/>
      <c r="B27" s="128"/>
      <c r="C27" s="129"/>
      <c r="D27" s="130"/>
      <c r="E27" s="131"/>
      <c r="F27" s="132"/>
      <c r="G27" s="133"/>
      <c r="H27" s="134"/>
      <c r="I27" s="134"/>
      <c r="J27" s="135"/>
      <c r="K27" s="130"/>
      <c r="L27" s="133"/>
      <c r="M27" s="133"/>
      <c r="N27" s="133"/>
      <c r="O27" s="136"/>
      <c r="P27" s="162"/>
      <c r="Q27" s="163"/>
    </row>
    <row r="28" spans="1:17" ht="18" customHeight="1">
      <c r="A28" s="147" t="s">
        <v>82</v>
      </c>
      <c r="B28" s="61"/>
      <c r="C28" s="57"/>
      <c r="D28" s="60"/>
      <c r="E28" s="20"/>
      <c r="F28" s="22"/>
      <c r="G28" s="34"/>
      <c r="H28" s="21"/>
      <c r="I28" s="21"/>
      <c r="J28" s="117"/>
      <c r="K28" s="60"/>
      <c r="L28" s="34"/>
      <c r="M28" s="34"/>
      <c r="N28" s="106"/>
      <c r="O28" s="113"/>
      <c r="P28" s="143"/>
      <c r="Q28" s="141"/>
    </row>
    <row r="29" spans="1:17" ht="18" customHeight="1">
      <c r="A29" s="166" t="s">
        <v>82</v>
      </c>
      <c r="B29" s="169" t="s">
        <v>102</v>
      </c>
      <c r="C29" s="168">
        <v>7</v>
      </c>
      <c r="D29" s="172" t="s">
        <v>44</v>
      </c>
      <c r="E29" s="20">
        <v>6088</v>
      </c>
      <c r="F29" s="22">
        <v>1500</v>
      </c>
      <c r="G29" s="34">
        <v>5788</v>
      </c>
      <c r="H29" s="21">
        <v>4888</v>
      </c>
      <c r="I29" s="21">
        <v>4588</v>
      </c>
      <c r="J29" s="117">
        <v>1240</v>
      </c>
      <c r="K29" s="60">
        <v>1200</v>
      </c>
      <c r="L29" s="34">
        <v>160</v>
      </c>
      <c r="M29" s="34">
        <v>30</v>
      </c>
      <c r="N29" s="106">
        <v>30</v>
      </c>
      <c r="O29" s="113">
        <f aca="true" t="shared" si="10" ref="O29:O42">E29+J29+L29+M29+N29</f>
        <v>7548</v>
      </c>
      <c r="P29" s="143" t="s">
        <v>85</v>
      </c>
      <c r="Q29" s="141"/>
    </row>
    <row r="30" spans="1:17" ht="18" customHeight="1">
      <c r="A30" s="166" t="s">
        <v>82</v>
      </c>
      <c r="B30" s="167"/>
      <c r="C30" s="168">
        <v>21</v>
      </c>
      <c r="D30" s="172" t="s">
        <v>44</v>
      </c>
      <c r="E30" s="20">
        <f>E29+400</f>
        <v>6488</v>
      </c>
      <c r="F30" s="22">
        <v>1500</v>
      </c>
      <c r="G30" s="34">
        <f>G29+400</f>
        <v>6188</v>
      </c>
      <c r="H30" s="21">
        <f>H29+400</f>
        <v>5288</v>
      </c>
      <c r="I30" s="21">
        <f>I29+400</f>
        <v>4988</v>
      </c>
      <c r="J30" s="117">
        <f aca="true" t="shared" si="11" ref="J30:N42">J29</f>
        <v>1240</v>
      </c>
      <c r="K30" s="60">
        <f t="shared" si="11"/>
        <v>1200</v>
      </c>
      <c r="L30" s="34">
        <f t="shared" si="11"/>
        <v>160</v>
      </c>
      <c r="M30" s="34">
        <f t="shared" si="11"/>
        <v>30</v>
      </c>
      <c r="N30" s="106">
        <f t="shared" si="11"/>
        <v>30</v>
      </c>
      <c r="O30" s="113">
        <f t="shared" si="10"/>
        <v>7948</v>
      </c>
      <c r="P30" s="140" t="s">
        <v>86</v>
      </c>
      <c r="Q30" s="141"/>
    </row>
    <row r="31" spans="1:17" ht="18" customHeight="1">
      <c r="A31" s="166" t="s">
        <v>82</v>
      </c>
      <c r="B31" s="167" t="s">
        <v>116</v>
      </c>
      <c r="C31" s="168">
        <v>12</v>
      </c>
      <c r="D31" s="172" t="s">
        <v>44</v>
      </c>
      <c r="E31" s="211">
        <v>6088</v>
      </c>
      <c r="F31" s="212">
        <f aca="true" t="shared" si="12" ref="E31:I37">F30</f>
        <v>1500</v>
      </c>
      <c r="G31" s="213">
        <v>5788</v>
      </c>
      <c r="H31" s="213">
        <v>4888</v>
      </c>
      <c r="I31" s="213">
        <v>4588</v>
      </c>
      <c r="J31" s="117">
        <f t="shared" si="11"/>
        <v>1240</v>
      </c>
      <c r="K31" s="60">
        <f t="shared" si="11"/>
        <v>1200</v>
      </c>
      <c r="L31" s="34">
        <f t="shared" si="11"/>
        <v>160</v>
      </c>
      <c r="M31" s="34">
        <f t="shared" si="11"/>
        <v>30</v>
      </c>
      <c r="N31" s="106">
        <f t="shared" si="11"/>
        <v>30</v>
      </c>
      <c r="O31" s="113">
        <f t="shared" si="10"/>
        <v>7548</v>
      </c>
      <c r="P31" s="140" t="s">
        <v>87</v>
      </c>
      <c r="Q31" s="141"/>
    </row>
    <row r="32" spans="1:17" ht="18" customHeight="1">
      <c r="A32" s="166" t="s">
        <v>82</v>
      </c>
      <c r="B32" s="167"/>
      <c r="C32" s="168">
        <v>26</v>
      </c>
      <c r="D32" s="172" t="s">
        <v>44</v>
      </c>
      <c r="E32" s="211">
        <f t="shared" si="12"/>
        <v>6088</v>
      </c>
      <c r="F32" s="212">
        <f t="shared" si="12"/>
        <v>1500</v>
      </c>
      <c r="G32" s="213">
        <f t="shared" si="12"/>
        <v>5788</v>
      </c>
      <c r="H32" s="213">
        <f t="shared" si="12"/>
        <v>4888</v>
      </c>
      <c r="I32" s="213">
        <f t="shared" si="12"/>
        <v>4588</v>
      </c>
      <c r="J32" s="117">
        <f t="shared" si="11"/>
        <v>1240</v>
      </c>
      <c r="K32" s="60">
        <f t="shared" si="11"/>
        <v>1200</v>
      </c>
      <c r="L32" s="34">
        <f t="shared" si="11"/>
        <v>160</v>
      </c>
      <c r="M32" s="34">
        <f t="shared" si="11"/>
        <v>30</v>
      </c>
      <c r="N32" s="106">
        <f t="shared" si="11"/>
        <v>30</v>
      </c>
      <c r="O32" s="113">
        <f t="shared" si="10"/>
        <v>7548</v>
      </c>
      <c r="P32" s="140" t="s">
        <v>88</v>
      </c>
      <c r="Q32" s="141"/>
    </row>
    <row r="33" spans="1:17" ht="18" customHeight="1">
      <c r="A33" s="166" t="s">
        <v>82</v>
      </c>
      <c r="B33" s="167" t="s">
        <v>117</v>
      </c>
      <c r="C33" s="168">
        <v>2</v>
      </c>
      <c r="D33" s="172" t="s">
        <v>44</v>
      </c>
      <c r="E33" s="211">
        <f t="shared" si="12"/>
        <v>6088</v>
      </c>
      <c r="F33" s="212">
        <f t="shared" si="12"/>
        <v>1500</v>
      </c>
      <c r="G33" s="213">
        <f t="shared" si="12"/>
        <v>5788</v>
      </c>
      <c r="H33" s="213">
        <f t="shared" si="12"/>
        <v>4888</v>
      </c>
      <c r="I33" s="213">
        <f t="shared" si="12"/>
        <v>4588</v>
      </c>
      <c r="J33" s="117">
        <f t="shared" si="11"/>
        <v>1240</v>
      </c>
      <c r="K33" s="60">
        <f t="shared" si="11"/>
        <v>1200</v>
      </c>
      <c r="L33" s="34">
        <f t="shared" si="11"/>
        <v>160</v>
      </c>
      <c r="M33" s="34">
        <f t="shared" si="11"/>
        <v>30</v>
      </c>
      <c r="N33" s="106">
        <f t="shared" si="11"/>
        <v>30</v>
      </c>
      <c r="O33" s="113">
        <f t="shared" si="10"/>
        <v>7548</v>
      </c>
      <c r="P33" s="144" t="s">
        <v>89</v>
      </c>
      <c r="Q33" s="141"/>
    </row>
    <row r="34" spans="1:17" ht="18" customHeight="1">
      <c r="A34" s="166" t="s">
        <v>82</v>
      </c>
      <c r="B34" s="167"/>
      <c r="C34" s="168">
        <v>16</v>
      </c>
      <c r="D34" s="172" t="s">
        <v>44</v>
      </c>
      <c r="E34" s="211">
        <f t="shared" si="12"/>
        <v>6088</v>
      </c>
      <c r="F34" s="212">
        <f t="shared" si="12"/>
        <v>1500</v>
      </c>
      <c r="G34" s="213">
        <f t="shared" si="12"/>
        <v>5788</v>
      </c>
      <c r="H34" s="213">
        <f t="shared" si="12"/>
        <v>4888</v>
      </c>
      <c r="I34" s="213">
        <f t="shared" si="12"/>
        <v>4588</v>
      </c>
      <c r="J34" s="117">
        <f t="shared" si="11"/>
        <v>1240</v>
      </c>
      <c r="K34" s="60">
        <f t="shared" si="11"/>
        <v>1200</v>
      </c>
      <c r="L34" s="34">
        <f t="shared" si="11"/>
        <v>160</v>
      </c>
      <c r="M34" s="34">
        <f t="shared" si="11"/>
        <v>30</v>
      </c>
      <c r="N34" s="106">
        <f t="shared" si="11"/>
        <v>30</v>
      </c>
      <c r="O34" s="113">
        <f t="shared" si="10"/>
        <v>7548</v>
      </c>
      <c r="P34" s="145" t="s">
        <v>98</v>
      </c>
      <c r="Q34" s="141"/>
    </row>
    <row r="35" spans="1:17" ht="18" customHeight="1">
      <c r="A35" s="166" t="s">
        <v>82</v>
      </c>
      <c r="B35" s="167" t="s">
        <v>118</v>
      </c>
      <c r="C35" s="168">
        <v>14</v>
      </c>
      <c r="D35" s="172" t="s">
        <v>44</v>
      </c>
      <c r="E35" s="211">
        <f t="shared" si="12"/>
        <v>6088</v>
      </c>
      <c r="F35" s="212">
        <f t="shared" si="12"/>
        <v>1500</v>
      </c>
      <c r="G35" s="213">
        <f t="shared" si="12"/>
        <v>5788</v>
      </c>
      <c r="H35" s="213">
        <f t="shared" si="12"/>
        <v>4888</v>
      </c>
      <c r="I35" s="213">
        <f t="shared" si="12"/>
        <v>4588</v>
      </c>
      <c r="J35" s="117">
        <f t="shared" si="11"/>
        <v>1240</v>
      </c>
      <c r="K35" s="60">
        <f t="shared" si="11"/>
        <v>1200</v>
      </c>
      <c r="L35" s="34">
        <f t="shared" si="11"/>
        <v>160</v>
      </c>
      <c r="M35" s="34">
        <f t="shared" si="11"/>
        <v>30</v>
      </c>
      <c r="N35" s="106">
        <f t="shared" si="11"/>
        <v>30</v>
      </c>
      <c r="O35" s="113">
        <f t="shared" si="10"/>
        <v>7548</v>
      </c>
      <c r="P35" s="145"/>
      <c r="Q35" s="141"/>
    </row>
    <row r="36" spans="1:17" ht="18" customHeight="1">
      <c r="A36" s="166" t="s">
        <v>82</v>
      </c>
      <c r="B36" s="167"/>
      <c r="C36" s="168">
        <v>28</v>
      </c>
      <c r="D36" s="172" t="s">
        <v>44</v>
      </c>
      <c r="E36" s="211">
        <f t="shared" si="12"/>
        <v>6088</v>
      </c>
      <c r="F36" s="212">
        <f t="shared" si="12"/>
        <v>1500</v>
      </c>
      <c r="G36" s="213">
        <f t="shared" si="12"/>
        <v>5788</v>
      </c>
      <c r="H36" s="213">
        <f t="shared" si="12"/>
        <v>4888</v>
      </c>
      <c r="I36" s="213">
        <f t="shared" si="12"/>
        <v>4588</v>
      </c>
      <c r="J36" s="117">
        <f t="shared" si="11"/>
        <v>1240</v>
      </c>
      <c r="K36" s="60">
        <f t="shared" si="11"/>
        <v>1200</v>
      </c>
      <c r="L36" s="34">
        <f t="shared" si="11"/>
        <v>160</v>
      </c>
      <c r="M36" s="34">
        <f t="shared" si="11"/>
        <v>30</v>
      </c>
      <c r="N36" s="106">
        <f t="shared" si="11"/>
        <v>30</v>
      </c>
      <c r="O36" s="113">
        <f t="shared" si="10"/>
        <v>7548</v>
      </c>
      <c r="P36" s="145"/>
      <c r="Q36" s="141"/>
    </row>
    <row r="37" spans="1:17" ht="18" customHeight="1">
      <c r="A37" s="166" t="s">
        <v>82</v>
      </c>
      <c r="B37" s="167" t="s">
        <v>119</v>
      </c>
      <c r="C37" s="168">
        <v>4</v>
      </c>
      <c r="D37" s="172" t="s">
        <v>44</v>
      </c>
      <c r="E37" s="211">
        <f t="shared" si="12"/>
        <v>6088</v>
      </c>
      <c r="F37" s="212">
        <f t="shared" si="12"/>
        <v>1500</v>
      </c>
      <c r="G37" s="213">
        <f t="shared" si="12"/>
        <v>5788</v>
      </c>
      <c r="H37" s="213">
        <f t="shared" si="12"/>
        <v>4888</v>
      </c>
      <c r="I37" s="213">
        <f t="shared" si="12"/>
        <v>4588</v>
      </c>
      <c r="J37" s="117">
        <f t="shared" si="11"/>
        <v>1240</v>
      </c>
      <c r="K37" s="60">
        <f t="shared" si="11"/>
        <v>1200</v>
      </c>
      <c r="L37" s="34">
        <f t="shared" si="11"/>
        <v>160</v>
      </c>
      <c r="M37" s="34">
        <f t="shared" si="11"/>
        <v>30</v>
      </c>
      <c r="N37" s="106">
        <f t="shared" si="11"/>
        <v>30</v>
      </c>
      <c r="O37" s="113">
        <f t="shared" si="10"/>
        <v>7548</v>
      </c>
      <c r="P37" s="145"/>
      <c r="Q37" s="141"/>
    </row>
    <row r="38" spans="1:17" ht="18" customHeight="1">
      <c r="A38" s="166" t="s">
        <v>82</v>
      </c>
      <c r="B38" s="167"/>
      <c r="C38" s="168">
        <v>11</v>
      </c>
      <c r="D38" s="172" t="s">
        <v>44</v>
      </c>
      <c r="E38" s="211">
        <f>E37+100</f>
        <v>6188</v>
      </c>
      <c r="F38" s="212">
        <f>F37</f>
        <v>1500</v>
      </c>
      <c r="G38" s="213">
        <f>G37+100</f>
        <v>5888</v>
      </c>
      <c r="H38" s="213">
        <f>H37+100</f>
        <v>4988</v>
      </c>
      <c r="I38" s="213">
        <f>I37+100</f>
        <v>4688</v>
      </c>
      <c r="J38" s="117">
        <f t="shared" si="11"/>
        <v>1240</v>
      </c>
      <c r="K38" s="60">
        <f t="shared" si="11"/>
        <v>1200</v>
      </c>
      <c r="L38" s="34">
        <f t="shared" si="11"/>
        <v>160</v>
      </c>
      <c r="M38" s="34">
        <f t="shared" si="11"/>
        <v>30</v>
      </c>
      <c r="N38" s="106">
        <f t="shared" si="11"/>
        <v>30</v>
      </c>
      <c r="O38" s="113">
        <f t="shared" si="10"/>
        <v>7648</v>
      </c>
      <c r="P38" s="145"/>
      <c r="Q38" s="141"/>
    </row>
    <row r="39" spans="1:17" ht="18" customHeight="1">
      <c r="A39" s="166" t="s">
        <v>82</v>
      </c>
      <c r="B39" s="167" t="s">
        <v>120</v>
      </c>
      <c r="C39" s="168">
        <v>1</v>
      </c>
      <c r="D39" s="172" t="s">
        <v>44</v>
      </c>
      <c r="E39" s="211">
        <f>E37</f>
        <v>6088</v>
      </c>
      <c r="F39" s="212">
        <f>F38</f>
        <v>1500</v>
      </c>
      <c r="G39" s="213">
        <f>G37</f>
        <v>5788</v>
      </c>
      <c r="H39" s="213">
        <f>H37</f>
        <v>4888</v>
      </c>
      <c r="I39" s="213">
        <f>I37</f>
        <v>4588</v>
      </c>
      <c r="J39" s="117">
        <f t="shared" si="11"/>
        <v>1240</v>
      </c>
      <c r="K39" s="60">
        <f t="shared" si="11"/>
        <v>1200</v>
      </c>
      <c r="L39" s="34">
        <f t="shared" si="11"/>
        <v>160</v>
      </c>
      <c r="M39" s="34">
        <f t="shared" si="11"/>
        <v>30</v>
      </c>
      <c r="N39" s="106">
        <f t="shared" si="11"/>
        <v>30</v>
      </c>
      <c r="O39" s="113">
        <f t="shared" si="10"/>
        <v>7548</v>
      </c>
      <c r="P39" s="145"/>
      <c r="Q39" s="141"/>
    </row>
    <row r="40" spans="1:17" ht="18" customHeight="1">
      <c r="A40" s="166" t="s">
        <v>82</v>
      </c>
      <c r="B40" s="167"/>
      <c r="C40" s="168">
        <v>15</v>
      </c>
      <c r="D40" s="172" t="s">
        <v>44</v>
      </c>
      <c r="E40" s="211">
        <f>E39+350</f>
        <v>6438</v>
      </c>
      <c r="F40" s="212">
        <f>F39</f>
        <v>1500</v>
      </c>
      <c r="G40" s="213">
        <f>G39+350</f>
        <v>6138</v>
      </c>
      <c r="H40" s="213">
        <f>H39+350</f>
        <v>5238</v>
      </c>
      <c r="I40" s="213">
        <f>I39+350</f>
        <v>4938</v>
      </c>
      <c r="J40" s="117">
        <f t="shared" si="11"/>
        <v>1240</v>
      </c>
      <c r="K40" s="60">
        <f t="shared" si="11"/>
        <v>1200</v>
      </c>
      <c r="L40" s="34">
        <f t="shared" si="11"/>
        <v>160</v>
      </c>
      <c r="M40" s="34">
        <f t="shared" si="11"/>
        <v>30</v>
      </c>
      <c r="N40" s="106">
        <f t="shared" si="11"/>
        <v>30</v>
      </c>
      <c r="O40" s="113">
        <f t="shared" si="10"/>
        <v>7898</v>
      </c>
      <c r="P40" s="145"/>
      <c r="Q40" s="141"/>
    </row>
    <row r="41" spans="1:17" ht="18" customHeight="1">
      <c r="A41" s="166" t="s">
        <v>82</v>
      </c>
      <c r="B41" s="167" t="s">
        <v>121</v>
      </c>
      <c r="C41" s="168">
        <v>13</v>
      </c>
      <c r="D41" s="172" t="s">
        <v>44</v>
      </c>
      <c r="E41" s="211">
        <f>E39</f>
        <v>6088</v>
      </c>
      <c r="F41" s="212">
        <f>F40</f>
        <v>1500</v>
      </c>
      <c r="G41" s="213">
        <f>G39</f>
        <v>5788</v>
      </c>
      <c r="H41" s="213">
        <f>H39</f>
        <v>4888</v>
      </c>
      <c r="I41" s="213">
        <f>I39</f>
        <v>4588</v>
      </c>
      <c r="J41" s="117">
        <f t="shared" si="11"/>
        <v>1240</v>
      </c>
      <c r="K41" s="60">
        <f t="shared" si="11"/>
        <v>1200</v>
      </c>
      <c r="L41" s="34">
        <f t="shared" si="11"/>
        <v>160</v>
      </c>
      <c r="M41" s="34">
        <f t="shared" si="11"/>
        <v>30</v>
      </c>
      <c r="N41" s="106">
        <f t="shared" si="11"/>
        <v>30</v>
      </c>
      <c r="O41" s="113">
        <f t="shared" si="10"/>
        <v>7548</v>
      </c>
      <c r="P41" s="145"/>
      <c r="Q41" s="141"/>
    </row>
    <row r="42" spans="1:17" ht="18" customHeight="1">
      <c r="A42" s="166" t="s">
        <v>82</v>
      </c>
      <c r="B42" s="167"/>
      <c r="C42" s="168">
        <v>27</v>
      </c>
      <c r="D42" s="172" t="s">
        <v>44</v>
      </c>
      <c r="E42" s="211">
        <f>E41</f>
        <v>6088</v>
      </c>
      <c r="F42" s="212">
        <f>F41</f>
        <v>1500</v>
      </c>
      <c r="G42" s="213">
        <f>G41</f>
        <v>5788</v>
      </c>
      <c r="H42" s="213">
        <f>H41</f>
        <v>4888</v>
      </c>
      <c r="I42" s="213">
        <f>I41</f>
        <v>4588</v>
      </c>
      <c r="J42" s="117">
        <f t="shared" si="11"/>
        <v>1240</v>
      </c>
      <c r="K42" s="60">
        <f t="shared" si="11"/>
        <v>1200</v>
      </c>
      <c r="L42" s="34">
        <f t="shared" si="11"/>
        <v>160</v>
      </c>
      <c r="M42" s="34">
        <f t="shared" si="11"/>
        <v>30</v>
      </c>
      <c r="N42" s="106">
        <f t="shared" si="11"/>
        <v>30</v>
      </c>
      <c r="O42" s="113">
        <f t="shared" si="10"/>
        <v>7548</v>
      </c>
      <c r="P42" s="145"/>
      <c r="Q42" s="141"/>
    </row>
    <row r="43" spans="1:17" ht="18" customHeight="1" thickBot="1">
      <c r="A43" s="149"/>
      <c r="B43" s="63"/>
      <c r="C43" s="150"/>
      <c r="D43" s="112"/>
      <c r="E43" s="151"/>
      <c r="F43" s="152"/>
      <c r="G43" s="153"/>
      <c r="H43" s="154"/>
      <c r="I43" s="154"/>
      <c r="J43" s="118"/>
      <c r="K43" s="112"/>
      <c r="L43" s="153"/>
      <c r="M43" s="153"/>
      <c r="N43" s="155"/>
      <c r="O43" s="156"/>
      <c r="P43" s="161"/>
      <c r="Q43" s="142"/>
    </row>
  </sheetData>
  <sheetProtection/>
  <mergeCells count="5">
    <mergeCell ref="P8:Q8"/>
    <mergeCell ref="B7:D8"/>
    <mergeCell ref="J7:K7"/>
    <mergeCell ref="L7:N7"/>
    <mergeCell ref="J8:K8"/>
  </mergeCells>
  <hyperlinks>
    <hyperlink ref="L4" r:id="rId1" display="Click"/>
    <hyperlink ref="M4" r:id="rId2" display="Click"/>
  </hyperlinks>
  <printOptions/>
  <pageMargins left="0.15748031496062992" right="0" top="0.1968503937007874" bottom="0" header="0.5118110236220472" footer="0.5118110236220472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</dc:creator>
  <cp:keywords/>
  <dc:description/>
  <cp:lastModifiedBy>Tais</cp:lastModifiedBy>
  <cp:lastPrinted>2013-02-04T03:11:39Z</cp:lastPrinted>
  <dcterms:created xsi:type="dcterms:W3CDTF">2010-02-25T06:28:52Z</dcterms:created>
  <dcterms:modified xsi:type="dcterms:W3CDTF">2013-02-27T03:32:13Z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